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840" yWindow="1900" windowWidth="25040" windowHeight="15500" tabRatio="500"/>
  </bookViews>
  <sheets>
    <sheet name="data" sheetId="1" r:id="rId1"/>
    <sheet name="legend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0" i="1" l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W9" i="1"/>
  <c r="V9" i="1"/>
  <c r="U60" i="1"/>
  <c r="T60" i="1"/>
  <c r="S60" i="1"/>
  <c r="R60" i="1"/>
  <c r="Q60" i="1"/>
  <c r="K60" i="1"/>
  <c r="J60" i="1"/>
  <c r="I60" i="1"/>
  <c r="H60" i="1"/>
  <c r="G60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8" i="1"/>
  <c r="H58" i="1"/>
  <c r="I58" i="1"/>
  <c r="J58" i="1"/>
  <c r="K58" i="1"/>
  <c r="H9" i="1"/>
  <c r="I9" i="1"/>
  <c r="J9" i="1"/>
  <c r="K9" i="1"/>
  <c r="G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R38" i="1"/>
  <c r="S38" i="1"/>
  <c r="T38" i="1"/>
  <c r="U38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T47" i="1"/>
  <c r="U47" i="1"/>
  <c r="R48" i="1"/>
  <c r="S48" i="1"/>
  <c r="T48" i="1"/>
  <c r="U48" i="1"/>
  <c r="R49" i="1"/>
  <c r="S49" i="1"/>
  <c r="T49" i="1"/>
  <c r="U49" i="1"/>
  <c r="R50" i="1"/>
  <c r="S50" i="1"/>
  <c r="T50" i="1"/>
  <c r="U50" i="1"/>
  <c r="R51" i="1"/>
  <c r="S51" i="1"/>
  <c r="T51" i="1"/>
  <c r="U51" i="1"/>
  <c r="R52" i="1"/>
  <c r="S52" i="1"/>
  <c r="T52" i="1"/>
  <c r="U52" i="1"/>
  <c r="R53" i="1"/>
  <c r="S53" i="1"/>
  <c r="T53" i="1"/>
  <c r="U53" i="1"/>
  <c r="R54" i="1"/>
  <c r="S54" i="1"/>
  <c r="T54" i="1"/>
  <c r="U54" i="1"/>
  <c r="R55" i="1"/>
  <c r="S55" i="1"/>
  <c r="T55" i="1"/>
  <c r="U55" i="1"/>
  <c r="R56" i="1"/>
  <c r="S56" i="1"/>
  <c r="T56" i="1"/>
  <c r="U56" i="1"/>
  <c r="R57" i="1"/>
  <c r="S57" i="1"/>
  <c r="T57" i="1"/>
  <c r="U57" i="1"/>
  <c r="R58" i="1"/>
  <c r="S58" i="1"/>
  <c r="T58" i="1"/>
  <c r="U58" i="1"/>
  <c r="R9" i="1"/>
  <c r="S9" i="1"/>
  <c r="T9" i="1"/>
  <c r="U9" i="1"/>
  <c r="Q9" i="1"/>
</calcChain>
</file>

<file path=xl/sharedStrings.xml><?xml version="1.0" encoding="utf-8"?>
<sst xmlns="http://schemas.openxmlformats.org/spreadsheetml/2006/main" count="127" uniqueCount="104">
  <si>
    <t>Percentile Wages and Wage Growth</t>
  </si>
  <si>
    <t>2005-2014</t>
  </si>
  <si>
    <t>Wage values are in nominal dollars. Growth calculations adjust for inflation.</t>
  </si>
  <si>
    <t>Source: Headlight Data analysis of U.S. BLS data</t>
  </si>
  <si>
    <t>2005 10th Pctl Wage</t>
  </si>
  <si>
    <t>2005 25th Pctl Wage</t>
  </si>
  <si>
    <t>2005 50th Pctl Wage</t>
  </si>
  <si>
    <t>2005 75th Pctl Wage</t>
  </si>
  <si>
    <t>2005 90th Pctl Wage</t>
  </si>
  <si>
    <t>2014 10th Pctl Wage</t>
  </si>
  <si>
    <t>2014 25th Pctl Wage</t>
  </si>
  <si>
    <t>2014 50th Pctl Wage</t>
  </si>
  <si>
    <t>2014 75th Pctl Wage</t>
  </si>
  <si>
    <t>2014 90th Pctl Wage</t>
  </si>
  <si>
    <t>10th Pctl Growth</t>
  </si>
  <si>
    <t>25 Pctl Growth</t>
  </si>
  <si>
    <t>50th Pctl Growth</t>
  </si>
  <si>
    <t>75th Pctl Growth</t>
  </si>
  <si>
    <t>90th Pctl Growth</t>
  </si>
  <si>
    <t>Diff. 25th 75th Pctl (% pts)</t>
  </si>
  <si>
    <t>Diff. 10th 90th Pctl (% pts)</t>
  </si>
  <si>
    <t>U.S.</t>
  </si>
  <si>
    <t>U.S. States</t>
  </si>
  <si>
    <t>Rhode Island</t>
  </si>
  <si>
    <t>Massachusetts</t>
  </si>
  <si>
    <t>California</t>
  </si>
  <si>
    <t>Oregon</t>
  </si>
  <si>
    <t>Connecticut</t>
  </si>
  <si>
    <t>New Hampshire</t>
  </si>
  <si>
    <t>Alaska</t>
  </si>
  <si>
    <t>Washington</t>
  </si>
  <si>
    <t>Minnesota</t>
  </si>
  <si>
    <t>Delaware</t>
  </si>
  <si>
    <t>North Carolina</t>
  </si>
  <si>
    <t>Maryland</t>
  </si>
  <si>
    <t>Colorado</t>
  </si>
  <si>
    <t>Maine</t>
  </si>
  <si>
    <t>Vermont</t>
  </si>
  <si>
    <t>Virginia</t>
  </si>
  <si>
    <t>Utah</t>
  </si>
  <si>
    <t>New York</t>
  </si>
  <si>
    <t>Wisconsin</t>
  </si>
  <si>
    <t>Indiana</t>
  </si>
  <si>
    <t>Iowa</t>
  </si>
  <si>
    <t>Tennessee</t>
  </si>
  <si>
    <t>Arizona</t>
  </si>
  <si>
    <t>Nebraska</t>
  </si>
  <si>
    <t>Nevada</t>
  </si>
  <si>
    <t>Missouri</t>
  </si>
  <si>
    <t>South Dakota</t>
  </si>
  <si>
    <t>Georgia</t>
  </si>
  <si>
    <t>New Jersey</t>
  </si>
  <si>
    <t>South Carolina</t>
  </si>
  <si>
    <t>Arkansas</t>
  </si>
  <si>
    <t>Oklahoma</t>
  </si>
  <si>
    <t>Kentucky</t>
  </si>
  <si>
    <t>Hawaii</t>
  </si>
  <si>
    <t>North Dakota</t>
  </si>
  <si>
    <t>Kansas</t>
  </si>
  <si>
    <t>Alabama</t>
  </si>
  <si>
    <t>Illinois</t>
  </si>
  <si>
    <t>Pennsylvania</t>
  </si>
  <si>
    <t>Idaho</t>
  </si>
  <si>
    <t>Michigan</t>
  </si>
  <si>
    <t>Wyoming</t>
  </si>
  <si>
    <t>Florida</t>
  </si>
  <si>
    <t>Montana</t>
  </si>
  <si>
    <t>Texas</t>
  </si>
  <si>
    <t>Ohio</t>
  </si>
  <si>
    <t>Mississippi</t>
  </si>
  <si>
    <t>New Mexico</t>
  </si>
  <si>
    <t>Louisiana</t>
  </si>
  <si>
    <t>West Virginia</t>
  </si>
  <si>
    <t>State</t>
  </si>
  <si>
    <t>Field Name</t>
  </si>
  <si>
    <t>Description</t>
  </si>
  <si>
    <t>2005 Nominal Wage for the Bottom 20% of Earners</t>
  </si>
  <si>
    <t>2005 Nominal Wage for the Bottom 50% of Earners</t>
  </si>
  <si>
    <t>2005 Nominal Median Wage</t>
  </si>
  <si>
    <t>2005 Nominal Wage for the Top 50% of Earners</t>
  </si>
  <si>
    <t>2005 Nominal Wage for the Top 20% of Earners</t>
  </si>
  <si>
    <t>2005 Real 10th Pctl Wage</t>
  </si>
  <si>
    <t>2005 Wage for the Bottom 20% of Earners</t>
  </si>
  <si>
    <t>2005 Real 25th Pctl Wage</t>
  </si>
  <si>
    <t>2005 Wage for the Bottom 50% of Earners</t>
  </si>
  <si>
    <t>2005 Real 50th Pctl Wage</t>
  </si>
  <si>
    <t>2005 Median Wage</t>
  </si>
  <si>
    <t>2005 Real 75th Pctl Wage</t>
  </si>
  <si>
    <t>2005 Wage for the Top 50% of Earners</t>
  </si>
  <si>
    <t>2005 Real 90th Pctl Wage</t>
  </si>
  <si>
    <t>2005 Wage for the Top 20% of Earners</t>
  </si>
  <si>
    <t>2014 Wage for the Bottom 20% of Earners</t>
  </si>
  <si>
    <t>2014 Wage for the Bottom 50% of Earners</t>
  </si>
  <si>
    <t>2014 Median Wage</t>
  </si>
  <si>
    <t>2014 Wage for the Top 50% of Earners</t>
  </si>
  <si>
    <t>2014 Wage for the Top 20% of Earners</t>
  </si>
  <si>
    <t>Growth in Wage, 2005-2014, for the Bottom 20% of Earners</t>
  </si>
  <si>
    <t>Growth in Wage, 2005-2014, for the Bottom 50% of Earners</t>
  </si>
  <si>
    <t>Growth in the Median Wage, 2005-2014</t>
  </si>
  <si>
    <t>Growth in Wage, 2005-2014, for the Top 50% of Earners</t>
  </si>
  <si>
    <t>Growth in Wage, 2005-2014, for the Top 20% of Earners</t>
  </si>
  <si>
    <t>Difference in Wage Growth Between the Bottom 50% and Top 50% of Earners</t>
  </si>
  <si>
    <t>Difference in Wage Growth Between the Bottom 20% and Top 20% of Earners</t>
  </si>
  <si>
    <t>State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</si>
</sst>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43" fontId="0" fillId="0" borderId="0" xfId="0" applyNumberFormat="1"/>
    <xf numFmtId="3" fontId="3" fillId="0" borderId="0" xfId="0" applyNumberFormat="1" applyFont="1"/>
    <xf numFmtId="165" fontId="3" fillId="0" borderId="0" xfId="2" applyNumberFormat="1" applyFont="1"/>
    <xf numFmtId="165" fontId="0" fillId="0" borderId="0" xfId="2" applyNumberFormat="1" applyFont="1"/>
    <xf numFmtId="2" fontId="0" fillId="0" borderId="0" xfId="1" applyNumberFormat="1" applyFont="1"/>
    <xf numFmtId="2" fontId="0" fillId="0" borderId="0" xfId="0" applyNumberFormat="1"/>
    <xf numFmtId="3" fontId="0" fillId="0" borderId="0" xfId="1" applyNumberFormat="1" applyFont="1"/>
    <xf numFmtId="0" fontId="5" fillId="0" borderId="0" xfId="0" applyFont="1"/>
    <xf numFmtId="0" fontId="3" fillId="0" borderId="0" xfId="2" applyNumberFormat="1" applyFont="1"/>
    <xf numFmtId="165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0" fontId="8" fillId="0" borderId="0" xfId="0" applyFont="1" applyFill="1" applyBorder="1"/>
  </cellXfs>
  <cellStyles count="5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workbookViewId="0">
      <pane xSplit="1" ySplit="8" topLeftCell="M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25.83203125" defaultRowHeight="15" x14ac:dyDescent="0"/>
  <cols>
    <col min="1" max="1" width="20" customWidth="1"/>
    <col min="2" max="6" width="18.1640625" bestFit="1" customWidth="1"/>
    <col min="7" max="11" width="18.1640625" customWidth="1"/>
    <col min="12" max="16" width="18.1640625" bestFit="1" customWidth="1"/>
    <col min="17" max="17" width="15" bestFit="1" customWidth="1"/>
    <col min="18" max="18" width="13.33203125" bestFit="1" customWidth="1"/>
    <col min="19" max="21" width="15" bestFit="1" customWidth="1"/>
    <col min="22" max="23" width="22.5" bestFit="1" customWidth="1"/>
  </cols>
  <sheetData>
    <row r="1" spans="1:32" ht="20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/>
      <c r="AF2" s="5"/>
    </row>
    <row r="3" spans="1:32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  <c r="AE3" s="4"/>
      <c r="AF3" s="5"/>
    </row>
    <row r="4" spans="1:32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  <c r="AE4" s="4"/>
      <c r="AF4" s="5"/>
    </row>
    <row r="5" spans="1:32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  <c r="AE5" s="4"/>
      <c r="AF5" s="5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4"/>
      <c r="AF6" s="5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4"/>
      <c r="AF7" s="5"/>
    </row>
    <row r="8" spans="1:32">
      <c r="A8" s="2" t="s">
        <v>73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81</v>
      </c>
      <c r="H8" s="2" t="s">
        <v>83</v>
      </c>
      <c r="I8" s="2" t="s">
        <v>85</v>
      </c>
      <c r="J8" s="2" t="s">
        <v>87</v>
      </c>
      <c r="K8" s="2" t="s">
        <v>89</v>
      </c>
      <c r="L8" s="2" t="s">
        <v>9</v>
      </c>
      <c r="M8" s="2" t="s">
        <v>10</v>
      </c>
      <c r="N8" s="2" t="s">
        <v>11</v>
      </c>
      <c r="O8" s="2" t="s">
        <v>12</v>
      </c>
      <c r="P8" s="2" t="s">
        <v>13</v>
      </c>
      <c r="Q8" s="2" t="s">
        <v>14</v>
      </c>
      <c r="R8" s="2" t="s">
        <v>15</v>
      </c>
      <c r="S8" s="2" t="s">
        <v>16</v>
      </c>
      <c r="T8" s="2" t="s">
        <v>17</v>
      </c>
      <c r="U8" s="2" t="s">
        <v>18</v>
      </c>
      <c r="V8" s="2" t="s">
        <v>19</v>
      </c>
      <c r="W8" s="2" t="s">
        <v>20</v>
      </c>
    </row>
    <row r="9" spans="1:32">
      <c r="A9" s="2" t="s">
        <v>59</v>
      </c>
      <c r="B9" s="6">
        <v>13400</v>
      </c>
      <c r="C9" s="6">
        <v>17250</v>
      </c>
      <c r="D9" s="6">
        <v>25110</v>
      </c>
      <c r="E9" s="6">
        <v>39330</v>
      </c>
      <c r="F9" s="6">
        <v>57740</v>
      </c>
      <c r="G9" s="6">
        <f>B9*1.212</f>
        <v>16240.8</v>
      </c>
      <c r="H9" s="6">
        <f t="shared" ref="H9:K9" si="0">C9*1.212</f>
        <v>20907</v>
      </c>
      <c r="I9" s="6">
        <f t="shared" si="0"/>
        <v>30433.32</v>
      </c>
      <c r="J9" s="6">
        <f t="shared" si="0"/>
        <v>47667.96</v>
      </c>
      <c r="K9" s="6">
        <f t="shared" si="0"/>
        <v>69980.88</v>
      </c>
      <c r="L9" s="6">
        <v>17260</v>
      </c>
      <c r="M9" s="6">
        <v>20220</v>
      </c>
      <c r="N9" s="6">
        <v>30850</v>
      </c>
      <c r="O9" s="6">
        <v>49810</v>
      </c>
      <c r="P9" s="6">
        <v>74950</v>
      </c>
      <c r="Q9" s="7">
        <f>(L9-G9)/G9</f>
        <v>6.2755529284271763E-2</v>
      </c>
      <c r="R9" s="7">
        <f t="shared" ref="R9:U9" si="1">(M9-H9)/H9</f>
        <v>-3.2859807719902427E-2</v>
      </c>
      <c r="S9" s="7">
        <f t="shared" si="1"/>
        <v>1.3691572263558504E-2</v>
      </c>
      <c r="T9" s="7">
        <f t="shared" si="1"/>
        <v>4.4936682836857311E-2</v>
      </c>
      <c r="U9" s="7">
        <f t="shared" si="1"/>
        <v>7.1006823578097261E-2</v>
      </c>
      <c r="V9" s="9">
        <f>T9-R9</f>
        <v>7.7796490556759745E-2</v>
      </c>
      <c r="W9" s="10">
        <f>U9-Q9</f>
        <v>8.2512942938254979E-3</v>
      </c>
    </row>
    <row r="10" spans="1:32">
      <c r="A10" s="2" t="s">
        <v>29</v>
      </c>
      <c r="B10" s="6">
        <v>18830</v>
      </c>
      <c r="C10" s="6">
        <v>24560</v>
      </c>
      <c r="D10" s="6">
        <v>35980</v>
      </c>
      <c r="E10" s="6">
        <v>53790</v>
      </c>
      <c r="F10" s="6">
        <v>74100</v>
      </c>
      <c r="G10" s="6">
        <f t="shared" ref="G10:G58" si="2">B10*1.212</f>
        <v>22821.96</v>
      </c>
      <c r="H10" s="6">
        <f t="shared" ref="H10:H58" si="3">C10*1.212</f>
        <v>29766.719999999998</v>
      </c>
      <c r="I10" s="6">
        <f t="shared" ref="I10:I58" si="4">D10*1.212</f>
        <v>43607.76</v>
      </c>
      <c r="J10" s="6">
        <f t="shared" ref="J10:J58" si="5">E10*1.212</f>
        <v>65193.479999999996</v>
      </c>
      <c r="K10" s="6">
        <f t="shared" ref="K10:K58" si="6">F10*1.212</f>
        <v>89809.2</v>
      </c>
      <c r="L10" s="6">
        <v>21560</v>
      </c>
      <c r="M10" s="6">
        <v>30010</v>
      </c>
      <c r="N10" s="6">
        <v>45200</v>
      </c>
      <c r="O10" s="6">
        <v>68930</v>
      </c>
      <c r="P10" s="6">
        <v>94790</v>
      </c>
      <c r="Q10" s="7">
        <f t="shared" ref="Q10:R58" si="7">(L10-G10)/G10</f>
        <v>-5.5295864158906562E-2</v>
      </c>
      <c r="R10" s="7">
        <f t="shared" si="7"/>
        <v>8.1728856924781264E-3</v>
      </c>
      <c r="S10" s="7">
        <f t="shared" ref="S10:S58" si="8">(N10-I10)/I10</f>
        <v>3.6512767452398329E-2</v>
      </c>
      <c r="T10" s="7">
        <f t="shared" ref="T10:T58" si="9">(O10-J10)/J10</f>
        <v>5.7314320389094189E-2</v>
      </c>
      <c r="U10" s="7">
        <f t="shared" ref="U10:U58" si="10">(P10-K10)/K10</f>
        <v>5.5459796991844966E-2</v>
      </c>
      <c r="V10" s="9">
        <f t="shared" ref="V10:V58" si="11">T10-R10</f>
        <v>4.9141434696616061E-2</v>
      </c>
      <c r="W10" s="10">
        <f t="shared" ref="W10:W58" si="12">U10-Q10</f>
        <v>0.11075566115075153</v>
      </c>
    </row>
    <row r="11" spans="1:32">
      <c r="A11" s="2" t="s">
        <v>45</v>
      </c>
      <c r="B11" s="6">
        <v>14530</v>
      </c>
      <c r="C11" s="6">
        <v>18930</v>
      </c>
      <c r="D11" s="6">
        <v>27620</v>
      </c>
      <c r="E11" s="6">
        <v>41990</v>
      </c>
      <c r="F11" s="6">
        <v>63750</v>
      </c>
      <c r="G11" s="6">
        <f t="shared" si="2"/>
        <v>17610.36</v>
      </c>
      <c r="H11" s="6">
        <f t="shared" si="3"/>
        <v>22943.16</v>
      </c>
      <c r="I11" s="6">
        <f t="shared" si="4"/>
        <v>33475.440000000002</v>
      </c>
      <c r="J11" s="6">
        <f t="shared" si="5"/>
        <v>50891.88</v>
      </c>
      <c r="K11" s="6">
        <f t="shared" si="6"/>
        <v>77265</v>
      </c>
      <c r="L11" s="6">
        <v>18360</v>
      </c>
      <c r="M11" s="6">
        <v>22680</v>
      </c>
      <c r="N11" s="6">
        <v>34230</v>
      </c>
      <c r="O11" s="6">
        <v>54200</v>
      </c>
      <c r="P11" s="6">
        <v>83550</v>
      </c>
      <c r="Q11" s="7">
        <f t="shared" ref="Q10:Q58" si="13">(L11-G11)/G11</f>
        <v>4.2568124672067997E-2</v>
      </c>
      <c r="R11" s="7">
        <f t="shared" si="7"/>
        <v>-1.1470085201864079E-2</v>
      </c>
      <c r="S11" s="7">
        <f t="shared" si="8"/>
        <v>2.2540704468708928E-2</v>
      </c>
      <c r="T11" s="7">
        <f t="shared" si="9"/>
        <v>6.5002904196111502E-2</v>
      </c>
      <c r="U11" s="7">
        <f t="shared" si="10"/>
        <v>8.1343428460493111E-2</v>
      </c>
      <c r="V11" s="9">
        <f t="shared" si="11"/>
        <v>7.6472989397975588E-2</v>
      </c>
      <c r="W11" s="10">
        <f t="shared" si="12"/>
        <v>3.8775303788425114E-2</v>
      </c>
    </row>
    <row r="12" spans="1:32">
      <c r="A12" s="2" t="s">
        <v>53</v>
      </c>
      <c r="B12" s="6">
        <v>13450</v>
      </c>
      <c r="C12" s="6">
        <v>17030</v>
      </c>
      <c r="D12" s="6">
        <v>23970</v>
      </c>
      <c r="E12" s="6">
        <v>35750</v>
      </c>
      <c r="F12" s="6">
        <v>52160</v>
      </c>
      <c r="G12" s="6">
        <f t="shared" si="2"/>
        <v>16301.4</v>
      </c>
      <c r="H12" s="6">
        <f t="shared" si="3"/>
        <v>20640.36</v>
      </c>
      <c r="I12" s="6">
        <f t="shared" si="4"/>
        <v>29051.64</v>
      </c>
      <c r="J12" s="6">
        <f t="shared" si="5"/>
        <v>43329</v>
      </c>
      <c r="K12" s="6">
        <f t="shared" si="6"/>
        <v>63217.919999999998</v>
      </c>
      <c r="L12" s="6">
        <v>17120</v>
      </c>
      <c r="M12" s="6">
        <v>19740</v>
      </c>
      <c r="N12" s="6">
        <v>29140</v>
      </c>
      <c r="O12" s="6">
        <v>45050</v>
      </c>
      <c r="P12" s="6">
        <v>67700</v>
      </c>
      <c r="Q12" s="7">
        <f t="shared" si="13"/>
        <v>5.0216545818150611E-2</v>
      </c>
      <c r="R12" s="7">
        <f t="shared" si="7"/>
        <v>-4.362133218606655E-2</v>
      </c>
      <c r="S12" s="7">
        <f t="shared" si="8"/>
        <v>3.0414806186501203E-3</v>
      </c>
      <c r="T12" s="7">
        <f t="shared" si="9"/>
        <v>3.9719356551039718E-2</v>
      </c>
      <c r="U12" s="7">
        <f t="shared" si="10"/>
        <v>7.0898884366964329E-2</v>
      </c>
      <c r="V12" s="9">
        <f t="shared" si="11"/>
        <v>8.3340688737106261E-2</v>
      </c>
      <c r="W12" s="10">
        <f t="shared" si="12"/>
        <v>2.0682338548813718E-2</v>
      </c>
    </row>
    <row r="13" spans="1:32">
      <c r="A13" s="2" t="s">
        <v>25</v>
      </c>
      <c r="B13" s="6">
        <v>16460</v>
      </c>
      <c r="C13" s="6">
        <v>20540</v>
      </c>
      <c r="D13" s="6">
        <v>32850</v>
      </c>
      <c r="E13" s="6">
        <v>53540</v>
      </c>
      <c r="F13" s="6">
        <v>81660</v>
      </c>
      <c r="G13" s="6">
        <f t="shared" si="2"/>
        <v>19949.52</v>
      </c>
      <c r="H13" s="6">
        <f t="shared" si="3"/>
        <v>24894.48</v>
      </c>
      <c r="I13" s="6">
        <f t="shared" si="4"/>
        <v>39814.199999999997</v>
      </c>
      <c r="J13" s="6">
        <f t="shared" si="5"/>
        <v>64890.479999999996</v>
      </c>
      <c r="K13" s="6">
        <f t="shared" si="6"/>
        <v>98971.92</v>
      </c>
      <c r="L13" s="6">
        <v>19040</v>
      </c>
      <c r="M13" s="6">
        <v>24290</v>
      </c>
      <c r="N13" s="6">
        <v>39190</v>
      </c>
      <c r="O13" s="6">
        <v>68190</v>
      </c>
      <c r="P13" s="6">
        <v>107490</v>
      </c>
      <c r="Q13" s="7">
        <f t="shared" si="13"/>
        <v>-4.5591071865388258E-2</v>
      </c>
      <c r="R13" s="7">
        <f t="shared" si="7"/>
        <v>-2.428168814934072E-2</v>
      </c>
      <c r="S13" s="7">
        <f t="shared" si="8"/>
        <v>-1.5677823490111497E-2</v>
      </c>
      <c r="T13" s="7">
        <f t="shared" si="9"/>
        <v>5.0847520314227977E-2</v>
      </c>
      <c r="U13" s="7">
        <f t="shared" si="10"/>
        <v>8.6065623461684906E-2</v>
      </c>
      <c r="V13" s="9">
        <f t="shared" si="11"/>
        <v>7.51292084635687E-2</v>
      </c>
      <c r="W13" s="10">
        <f t="shared" si="12"/>
        <v>0.13165669532707316</v>
      </c>
    </row>
    <row r="14" spans="1:32">
      <c r="A14" s="2" t="s">
        <v>35</v>
      </c>
      <c r="B14" s="6">
        <v>16130</v>
      </c>
      <c r="C14" s="6">
        <v>21640</v>
      </c>
      <c r="D14" s="6">
        <v>32310</v>
      </c>
      <c r="E14" s="6">
        <v>49610</v>
      </c>
      <c r="F14" s="6">
        <v>73460</v>
      </c>
      <c r="G14" s="6">
        <f t="shared" si="2"/>
        <v>19549.559999999998</v>
      </c>
      <c r="H14" s="6">
        <f t="shared" si="3"/>
        <v>26227.68</v>
      </c>
      <c r="I14" s="6">
        <f t="shared" si="4"/>
        <v>39159.72</v>
      </c>
      <c r="J14" s="6">
        <f t="shared" si="5"/>
        <v>60127.32</v>
      </c>
      <c r="K14" s="6">
        <f t="shared" si="6"/>
        <v>89033.52</v>
      </c>
      <c r="L14" s="6">
        <v>18860</v>
      </c>
      <c r="M14" s="6">
        <v>24660</v>
      </c>
      <c r="N14" s="6">
        <v>38020</v>
      </c>
      <c r="O14" s="6">
        <v>61020</v>
      </c>
      <c r="P14" s="6">
        <v>94250</v>
      </c>
      <c r="Q14" s="7">
        <f t="shared" si="13"/>
        <v>-3.5272405107838627E-2</v>
      </c>
      <c r="R14" s="7">
        <f t="shared" si="7"/>
        <v>-5.9771966106037598E-2</v>
      </c>
      <c r="S14" s="7">
        <f t="shared" si="8"/>
        <v>-2.9104396047775653E-2</v>
      </c>
      <c r="T14" s="7">
        <f t="shared" si="9"/>
        <v>1.4846495736048111E-2</v>
      </c>
      <c r="U14" s="7">
        <f t="shared" si="10"/>
        <v>5.8590068100194126E-2</v>
      </c>
      <c r="V14" s="9">
        <f t="shared" si="11"/>
        <v>7.4618461842085704E-2</v>
      </c>
      <c r="W14" s="10">
        <f t="shared" si="12"/>
        <v>9.386247320803276E-2</v>
      </c>
    </row>
    <row r="15" spans="1:32">
      <c r="A15" s="2" t="s">
        <v>27</v>
      </c>
      <c r="B15" s="6">
        <v>17940</v>
      </c>
      <c r="C15" s="6">
        <v>23770</v>
      </c>
      <c r="D15" s="6">
        <v>35970</v>
      </c>
      <c r="E15" s="6">
        <v>55300</v>
      </c>
      <c r="F15" s="6">
        <v>81090</v>
      </c>
      <c r="G15" s="6">
        <f t="shared" si="2"/>
        <v>21743.279999999999</v>
      </c>
      <c r="H15" s="6">
        <f t="shared" si="3"/>
        <v>28809.239999999998</v>
      </c>
      <c r="I15" s="6">
        <f t="shared" si="4"/>
        <v>43595.64</v>
      </c>
      <c r="J15" s="6">
        <f t="shared" si="5"/>
        <v>67023.599999999991</v>
      </c>
      <c r="K15" s="6">
        <f t="shared" si="6"/>
        <v>98281.08</v>
      </c>
      <c r="L15" s="6">
        <v>19660</v>
      </c>
      <c r="M15" s="6">
        <v>26810</v>
      </c>
      <c r="N15" s="6">
        <v>42990</v>
      </c>
      <c r="O15" s="6">
        <v>68970</v>
      </c>
      <c r="P15" s="6">
        <v>100000</v>
      </c>
      <c r="Q15" s="7">
        <f t="shared" si="13"/>
        <v>-9.5812591292574023E-2</v>
      </c>
      <c r="R15" s="7">
        <f t="shared" si="7"/>
        <v>-6.9395791072586366E-2</v>
      </c>
      <c r="S15" s="7">
        <f t="shared" si="8"/>
        <v>-1.3892214909564337E-2</v>
      </c>
      <c r="T15" s="7">
        <f t="shared" si="9"/>
        <v>2.9040517071598795E-2</v>
      </c>
      <c r="U15" s="7">
        <f t="shared" si="10"/>
        <v>1.748983629402524E-2</v>
      </c>
      <c r="V15" s="9">
        <f t="shared" si="11"/>
        <v>9.8436308144185164E-2</v>
      </c>
      <c r="W15" s="10">
        <f t="shared" si="12"/>
        <v>0.11330242758659927</v>
      </c>
    </row>
    <row r="16" spans="1:32">
      <c r="A16" s="2" t="s">
        <v>32</v>
      </c>
      <c r="B16" s="6">
        <v>15660</v>
      </c>
      <c r="C16" s="6">
        <v>20750</v>
      </c>
      <c r="D16" s="6">
        <v>31100</v>
      </c>
      <c r="E16" s="6">
        <v>48690</v>
      </c>
      <c r="F16" s="6">
        <v>70790</v>
      </c>
      <c r="G16" s="6">
        <f t="shared" si="2"/>
        <v>18979.919999999998</v>
      </c>
      <c r="H16" s="6">
        <f t="shared" si="3"/>
        <v>25149</v>
      </c>
      <c r="I16" s="6">
        <f t="shared" si="4"/>
        <v>37693.199999999997</v>
      </c>
      <c r="J16" s="6">
        <f t="shared" si="5"/>
        <v>59012.28</v>
      </c>
      <c r="K16" s="6">
        <f t="shared" si="6"/>
        <v>85797.48</v>
      </c>
      <c r="L16" s="6">
        <v>18670</v>
      </c>
      <c r="M16" s="6">
        <v>24190</v>
      </c>
      <c r="N16" s="6">
        <v>37490</v>
      </c>
      <c r="O16" s="6">
        <v>60960</v>
      </c>
      <c r="P16" s="6">
        <v>93220</v>
      </c>
      <c r="Q16" s="7">
        <f t="shared" si="13"/>
        <v>-1.6328835948728884E-2</v>
      </c>
      <c r="R16" s="7">
        <f t="shared" si="7"/>
        <v>-3.8132728935544154E-2</v>
      </c>
      <c r="S16" s="7">
        <f t="shared" si="8"/>
        <v>-5.3908927870278218E-3</v>
      </c>
      <c r="T16" s="7">
        <f t="shared" si="9"/>
        <v>3.3005333805099568E-2</v>
      </c>
      <c r="U16" s="7">
        <f t="shared" si="10"/>
        <v>8.6512098024324316E-2</v>
      </c>
      <c r="V16" s="9">
        <f t="shared" si="11"/>
        <v>7.1138062740643715E-2</v>
      </c>
      <c r="W16" s="10">
        <f t="shared" si="12"/>
        <v>0.1028409339730532</v>
      </c>
    </row>
    <row r="17" spans="1:23">
      <c r="A17" s="2" t="s">
        <v>65</v>
      </c>
      <c r="B17" s="6">
        <v>14500</v>
      </c>
      <c r="C17" s="6">
        <v>18500</v>
      </c>
      <c r="D17" s="6">
        <v>26520</v>
      </c>
      <c r="E17" s="6">
        <v>41110</v>
      </c>
      <c r="F17" s="6">
        <v>61380</v>
      </c>
      <c r="G17" s="6">
        <f t="shared" si="2"/>
        <v>17574</v>
      </c>
      <c r="H17" s="6">
        <f t="shared" si="3"/>
        <v>22422</v>
      </c>
      <c r="I17" s="6">
        <f t="shared" si="4"/>
        <v>32142.239999999998</v>
      </c>
      <c r="J17" s="6">
        <f t="shared" si="5"/>
        <v>49825.32</v>
      </c>
      <c r="K17" s="6">
        <f t="shared" si="6"/>
        <v>74392.56</v>
      </c>
      <c r="L17" s="6">
        <v>18080</v>
      </c>
      <c r="M17" s="6">
        <v>21260</v>
      </c>
      <c r="N17" s="6">
        <v>31060</v>
      </c>
      <c r="O17" s="6">
        <v>49140</v>
      </c>
      <c r="P17" s="6">
        <v>76040</v>
      </c>
      <c r="Q17" s="7">
        <f t="shared" si="13"/>
        <v>2.879253442585638E-2</v>
      </c>
      <c r="R17" s="7">
        <f t="shared" si="7"/>
        <v>-5.1824101329051825E-2</v>
      </c>
      <c r="S17" s="7">
        <f t="shared" si="8"/>
        <v>-3.367033535932773E-2</v>
      </c>
      <c r="T17" s="7">
        <f t="shared" si="9"/>
        <v>-1.3754452555447706E-2</v>
      </c>
      <c r="U17" s="7">
        <f t="shared" si="10"/>
        <v>2.2145225275215726E-2</v>
      </c>
      <c r="V17" s="9">
        <f t="shared" si="11"/>
        <v>3.8069648773604123E-2</v>
      </c>
      <c r="W17" s="10">
        <f t="shared" si="12"/>
        <v>-6.6473091506406533E-3</v>
      </c>
    </row>
    <row r="18" spans="1:23">
      <c r="A18" s="2" t="s">
        <v>50</v>
      </c>
      <c r="B18" s="6">
        <v>14090</v>
      </c>
      <c r="C18" s="6">
        <v>18980</v>
      </c>
      <c r="D18" s="6">
        <v>28050</v>
      </c>
      <c r="E18" s="6">
        <v>44030</v>
      </c>
      <c r="F18" s="6">
        <v>66600</v>
      </c>
      <c r="G18" s="6">
        <f t="shared" si="2"/>
        <v>17077.079999999998</v>
      </c>
      <c r="H18" s="6">
        <f t="shared" si="3"/>
        <v>23003.759999999998</v>
      </c>
      <c r="I18" s="6">
        <f t="shared" si="4"/>
        <v>33996.6</v>
      </c>
      <c r="J18" s="6">
        <f t="shared" si="5"/>
        <v>53364.36</v>
      </c>
      <c r="K18" s="6">
        <f t="shared" si="6"/>
        <v>80719.199999999997</v>
      </c>
      <c r="L18" s="6">
        <v>17470</v>
      </c>
      <c r="M18" s="6">
        <v>21260</v>
      </c>
      <c r="N18" s="6">
        <v>32840</v>
      </c>
      <c r="O18" s="6">
        <v>54340</v>
      </c>
      <c r="P18" s="6">
        <v>84370</v>
      </c>
      <c r="Q18" s="7">
        <f t="shared" si="13"/>
        <v>2.3008617398290687E-2</v>
      </c>
      <c r="R18" s="7">
        <f t="shared" si="7"/>
        <v>-7.5803259988801761E-2</v>
      </c>
      <c r="S18" s="7">
        <f t="shared" si="8"/>
        <v>-3.402104916373986E-2</v>
      </c>
      <c r="T18" s="7">
        <f t="shared" si="9"/>
        <v>1.8282614089253565E-2</v>
      </c>
      <c r="U18" s="7">
        <f t="shared" si="10"/>
        <v>4.5228396713545269E-2</v>
      </c>
      <c r="V18" s="9">
        <f t="shared" si="11"/>
        <v>9.4085874078055326E-2</v>
      </c>
      <c r="W18" s="10">
        <f t="shared" si="12"/>
        <v>2.2219779315254581E-2</v>
      </c>
    </row>
    <row r="19" spans="1:23">
      <c r="A19" s="2" t="s">
        <v>56</v>
      </c>
      <c r="B19" s="6">
        <v>15250</v>
      </c>
      <c r="C19" s="6">
        <v>20460</v>
      </c>
      <c r="D19" s="6">
        <v>29940</v>
      </c>
      <c r="E19" s="6">
        <v>45470</v>
      </c>
      <c r="F19" s="6">
        <v>67560</v>
      </c>
      <c r="G19" s="6">
        <f t="shared" si="2"/>
        <v>18483</v>
      </c>
      <c r="H19" s="6">
        <f t="shared" si="3"/>
        <v>24797.52</v>
      </c>
      <c r="I19" s="6">
        <f t="shared" si="4"/>
        <v>36287.279999999999</v>
      </c>
      <c r="J19" s="6">
        <f t="shared" si="5"/>
        <v>55109.64</v>
      </c>
      <c r="K19" s="6">
        <f t="shared" si="6"/>
        <v>81882.720000000001</v>
      </c>
      <c r="L19" s="6">
        <v>18780</v>
      </c>
      <c r="M19" s="6">
        <v>25350</v>
      </c>
      <c r="N19" s="6">
        <v>37450</v>
      </c>
      <c r="O19" s="6">
        <v>56930</v>
      </c>
      <c r="P19" s="6">
        <v>84120</v>
      </c>
      <c r="Q19" s="7">
        <f t="shared" si="13"/>
        <v>1.6068819996753775E-2</v>
      </c>
      <c r="R19" s="7">
        <f t="shared" si="7"/>
        <v>2.2279647319570647E-2</v>
      </c>
      <c r="S19" s="7">
        <f t="shared" si="8"/>
        <v>3.2042081963707426E-2</v>
      </c>
      <c r="T19" s="7">
        <f t="shared" si="9"/>
        <v>3.3031607537265723E-2</v>
      </c>
      <c r="U19" s="7">
        <f t="shared" si="10"/>
        <v>2.7322980965947378E-2</v>
      </c>
      <c r="V19" s="9">
        <f t="shared" si="11"/>
        <v>1.0751960217695075E-2</v>
      </c>
      <c r="W19" s="10">
        <f t="shared" si="12"/>
        <v>1.1254160969193603E-2</v>
      </c>
    </row>
    <row r="20" spans="1:23">
      <c r="A20" s="2" t="s">
        <v>62</v>
      </c>
      <c r="B20" s="6">
        <v>13990</v>
      </c>
      <c r="C20" s="6">
        <v>18440</v>
      </c>
      <c r="D20" s="6">
        <v>26710</v>
      </c>
      <c r="E20" s="6">
        <v>40850</v>
      </c>
      <c r="F20" s="6">
        <v>57310</v>
      </c>
      <c r="G20" s="6">
        <f t="shared" si="2"/>
        <v>16955.88</v>
      </c>
      <c r="H20" s="6">
        <f t="shared" si="3"/>
        <v>22349.279999999999</v>
      </c>
      <c r="I20" s="6">
        <f t="shared" si="4"/>
        <v>32372.52</v>
      </c>
      <c r="J20" s="6">
        <f t="shared" si="5"/>
        <v>49510.2</v>
      </c>
      <c r="K20" s="6">
        <f t="shared" si="6"/>
        <v>69459.72</v>
      </c>
      <c r="L20" s="6">
        <v>17540</v>
      </c>
      <c r="M20" s="6">
        <v>21260</v>
      </c>
      <c r="N20" s="6">
        <v>31060</v>
      </c>
      <c r="O20" s="6">
        <v>47520</v>
      </c>
      <c r="P20" s="6">
        <v>71770</v>
      </c>
      <c r="Q20" s="7">
        <f t="shared" si="13"/>
        <v>3.444940634163482E-2</v>
      </c>
      <c r="R20" s="7">
        <f t="shared" si="7"/>
        <v>-4.8738930292161489E-2</v>
      </c>
      <c r="S20" s="7">
        <f t="shared" si="8"/>
        <v>-4.0544264085712219E-2</v>
      </c>
      <c r="T20" s="7">
        <f t="shared" si="9"/>
        <v>-4.0197777427681512E-2</v>
      </c>
      <c r="U20" s="7">
        <f t="shared" si="10"/>
        <v>3.3260715706887371E-2</v>
      </c>
      <c r="V20" s="9">
        <f t="shared" si="11"/>
        <v>8.541152864479977E-3</v>
      </c>
      <c r="W20" s="10">
        <f t="shared" si="12"/>
        <v>-1.1886906347474482E-3</v>
      </c>
    </row>
    <row r="21" spans="1:23">
      <c r="A21" s="2" t="s">
        <v>60</v>
      </c>
      <c r="B21" s="6">
        <v>14790</v>
      </c>
      <c r="C21" s="6">
        <v>19870</v>
      </c>
      <c r="D21" s="6">
        <v>30750</v>
      </c>
      <c r="E21" s="6">
        <v>49460</v>
      </c>
      <c r="F21" s="6">
        <v>72500</v>
      </c>
      <c r="G21" s="6">
        <f t="shared" si="2"/>
        <v>17925.48</v>
      </c>
      <c r="H21" s="6">
        <f t="shared" si="3"/>
        <v>24082.44</v>
      </c>
      <c r="I21" s="6">
        <f t="shared" si="4"/>
        <v>37269</v>
      </c>
      <c r="J21" s="6">
        <f t="shared" si="5"/>
        <v>59945.52</v>
      </c>
      <c r="K21" s="6">
        <f t="shared" si="6"/>
        <v>87870</v>
      </c>
      <c r="L21" s="6">
        <v>18880</v>
      </c>
      <c r="M21" s="6">
        <v>22940</v>
      </c>
      <c r="N21" s="6">
        <v>36590</v>
      </c>
      <c r="O21" s="6">
        <v>61290</v>
      </c>
      <c r="P21" s="6">
        <v>92830</v>
      </c>
      <c r="Q21" s="7">
        <f t="shared" si="13"/>
        <v>5.3249341161296683E-2</v>
      </c>
      <c r="R21" s="7">
        <f t="shared" si="7"/>
        <v>-4.7438714681734856E-2</v>
      </c>
      <c r="S21" s="7">
        <f t="shared" si="8"/>
        <v>-1.821889506023773E-2</v>
      </c>
      <c r="T21" s="7">
        <f t="shared" si="9"/>
        <v>2.2428364955379539E-2</v>
      </c>
      <c r="U21" s="7">
        <f t="shared" si="10"/>
        <v>5.6447024012746101E-2</v>
      </c>
      <c r="V21" s="9">
        <f t="shared" si="11"/>
        <v>6.9867079637114388E-2</v>
      </c>
      <c r="W21" s="10">
        <f t="shared" si="12"/>
        <v>3.1976828514494182E-3</v>
      </c>
    </row>
    <row r="22" spans="1:23">
      <c r="A22" s="2" t="s">
        <v>42</v>
      </c>
      <c r="B22" s="6">
        <v>14710</v>
      </c>
      <c r="C22" s="6">
        <v>19310</v>
      </c>
      <c r="D22" s="6">
        <v>27670</v>
      </c>
      <c r="E22" s="6">
        <v>42180</v>
      </c>
      <c r="F22" s="6">
        <v>58860</v>
      </c>
      <c r="G22" s="6">
        <f t="shared" si="2"/>
        <v>17828.52</v>
      </c>
      <c r="H22" s="6">
        <f t="shared" si="3"/>
        <v>23403.72</v>
      </c>
      <c r="I22" s="6">
        <f t="shared" si="4"/>
        <v>33536.04</v>
      </c>
      <c r="J22" s="6">
        <f t="shared" si="5"/>
        <v>51122.159999999996</v>
      </c>
      <c r="K22" s="6">
        <f t="shared" si="6"/>
        <v>71338.319999999992</v>
      </c>
      <c r="L22" s="6">
        <v>17650</v>
      </c>
      <c r="M22" s="6">
        <v>21720</v>
      </c>
      <c r="N22" s="6">
        <v>32500</v>
      </c>
      <c r="O22" s="6">
        <v>50160</v>
      </c>
      <c r="P22" s="6">
        <v>74310</v>
      </c>
      <c r="Q22" s="7">
        <f t="shared" si="13"/>
        <v>-1.001316990978502E-2</v>
      </c>
      <c r="R22" s="7">
        <f t="shared" si="7"/>
        <v>-7.1942409155467638E-2</v>
      </c>
      <c r="S22" s="7">
        <f t="shared" si="8"/>
        <v>-3.0893331472648555E-2</v>
      </c>
      <c r="T22" s="7">
        <f t="shared" si="9"/>
        <v>-1.8820800999018748E-2</v>
      </c>
      <c r="U22" s="7">
        <f t="shared" si="10"/>
        <v>4.1656153382922501E-2</v>
      </c>
      <c r="V22" s="9">
        <f t="shared" si="11"/>
        <v>5.3121608156448889E-2</v>
      </c>
      <c r="W22" s="10">
        <f t="shared" si="12"/>
        <v>5.1669323292707521E-2</v>
      </c>
    </row>
    <row r="23" spans="1:23">
      <c r="A23" s="2" t="s">
        <v>43</v>
      </c>
      <c r="B23" s="6">
        <v>14370</v>
      </c>
      <c r="C23" s="6">
        <v>18870</v>
      </c>
      <c r="D23" s="6">
        <v>26700</v>
      </c>
      <c r="E23" s="6">
        <v>39180</v>
      </c>
      <c r="F23" s="6">
        <v>55330</v>
      </c>
      <c r="G23" s="6">
        <f t="shared" si="2"/>
        <v>17416.439999999999</v>
      </c>
      <c r="H23" s="6">
        <f t="shared" si="3"/>
        <v>22870.44</v>
      </c>
      <c r="I23" s="6">
        <f t="shared" si="4"/>
        <v>32360.399999999998</v>
      </c>
      <c r="J23" s="6">
        <f t="shared" si="5"/>
        <v>47486.159999999996</v>
      </c>
      <c r="K23" s="6">
        <f t="shared" si="6"/>
        <v>67059.959999999992</v>
      </c>
      <c r="L23" s="6">
        <v>17930</v>
      </c>
      <c r="M23" s="6">
        <v>22590</v>
      </c>
      <c r="N23" s="6">
        <v>33100</v>
      </c>
      <c r="O23" s="6">
        <v>49380</v>
      </c>
      <c r="P23" s="6">
        <v>72330</v>
      </c>
      <c r="Q23" s="7">
        <f t="shared" si="13"/>
        <v>2.9487082319923093E-2</v>
      </c>
      <c r="R23" s="7">
        <f t="shared" si="7"/>
        <v>-1.2262116513718087E-2</v>
      </c>
      <c r="S23" s="7">
        <f t="shared" si="8"/>
        <v>2.2855094498213935E-2</v>
      </c>
      <c r="T23" s="7">
        <f t="shared" si="9"/>
        <v>3.9881936126231386E-2</v>
      </c>
      <c r="U23" s="7">
        <f t="shared" si="10"/>
        <v>7.8586983946903763E-2</v>
      </c>
      <c r="V23" s="9">
        <f t="shared" si="11"/>
        <v>5.2144052639949472E-2</v>
      </c>
      <c r="W23" s="10">
        <f t="shared" si="12"/>
        <v>4.909990162698067E-2</v>
      </c>
    </row>
    <row r="24" spans="1:23">
      <c r="A24" s="2" t="s">
        <v>58</v>
      </c>
      <c r="B24" s="6">
        <v>14420</v>
      </c>
      <c r="C24" s="6">
        <v>18760</v>
      </c>
      <c r="D24" s="6">
        <v>27020</v>
      </c>
      <c r="E24" s="6">
        <v>41580</v>
      </c>
      <c r="F24" s="6">
        <v>60190</v>
      </c>
      <c r="G24" s="6">
        <f t="shared" si="2"/>
        <v>17477.04</v>
      </c>
      <c r="H24" s="6">
        <f t="shared" si="3"/>
        <v>22737.119999999999</v>
      </c>
      <c r="I24" s="6">
        <f t="shared" si="4"/>
        <v>32748.239999999998</v>
      </c>
      <c r="J24" s="6">
        <f t="shared" si="5"/>
        <v>50394.96</v>
      </c>
      <c r="K24" s="6">
        <f t="shared" si="6"/>
        <v>72950.28</v>
      </c>
      <c r="L24" s="6">
        <v>17840</v>
      </c>
      <c r="M24" s="6">
        <v>22240</v>
      </c>
      <c r="N24" s="6">
        <v>32930</v>
      </c>
      <c r="O24" s="6">
        <v>50480</v>
      </c>
      <c r="P24" s="6">
        <v>75180</v>
      </c>
      <c r="Q24" s="7">
        <f t="shared" si="13"/>
        <v>2.0767818806845958E-2</v>
      </c>
      <c r="R24" s="7">
        <f t="shared" si="7"/>
        <v>-2.1863806849768089E-2</v>
      </c>
      <c r="S24" s="7">
        <f t="shared" si="8"/>
        <v>5.5502219355911047E-3</v>
      </c>
      <c r="T24" s="7">
        <f t="shared" si="9"/>
        <v>1.6874703343350381E-3</v>
      </c>
      <c r="U24" s="7">
        <f t="shared" si="10"/>
        <v>3.0564927235371835E-2</v>
      </c>
      <c r="V24" s="9">
        <f t="shared" si="11"/>
        <v>2.3551277184103128E-2</v>
      </c>
      <c r="W24" s="10">
        <f t="shared" si="12"/>
        <v>9.7971084285258768E-3</v>
      </c>
    </row>
    <row r="25" spans="1:23">
      <c r="A25" s="2" t="s">
        <v>55</v>
      </c>
      <c r="B25" s="6">
        <v>14060</v>
      </c>
      <c r="C25" s="6">
        <v>18420</v>
      </c>
      <c r="D25" s="6">
        <v>26480</v>
      </c>
      <c r="E25" s="6">
        <v>39710</v>
      </c>
      <c r="F25" s="6">
        <v>56060</v>
      </c>
      <c r="G25" s="6">
        <f t="shared" si="2"/>
        <v>17040.72</v>
      </c>
      <c r="H25" s="6">
        <f t="shared" si="3"/>
        <v>22325.040000000001</v>
      </c>
      <c r="I25" s="6">
        <f t="shared" si="4"/>
        <v>32093.759999999998</v>
      </c>
      <c r="J25" s="6">
        <f t="shared" si="5"/>
        <v>48128.52</v>
      </c>
      <c r="K25" s="6">
        <f t="shared" si="6"/>
        <v>67944.72</v>
      </c>
      <c r="L25" s="6">
        <v>17560</v>
      </c>
      <c r="M25" s="6">
        <v>21420</v>
      </c>
      <c r="N25" s="6">
        <v>31830</v>
      </c>
      <c r="O25" s="6">
        <v>48780</v>
      </c>
      <c r="P25" s="6">
        <v>71000</v>
      </c>
      <c r="Q25" s="7">
        <f t="shared" si="13"/>
        <v>3.0472890816819875E-2</v>
      </c>
      <c r="R25" s="7">
        <f t="shared" si="7"/>
        <v>-4.0539233076402142E-2</v>
      </c>
      <c r="S25" s="7">
        <f t="shared" si="8"/>
        <v>-8.2184200293140604E-3</v>
      </c>
      <c r="T25" s="7">
        <f t="shared" si="9"/>
        <v>1.3536256672758757E-2</v>
      </c>
      <c r="U25" s="7">
        <f t="shared" si="10"/>
        <v>4.4967143878140915E-2</v>
      </c>
      <c r="V25" s="9">
        <f t="shared" si="11"/>
        <v>5.4075489749160897E-2</v>
      </c>
      <c r="W25" s="10">
        <f t="shared" si="12"/>
        <v>1.4494253061321041E-2</v>
      </c>
    </row>
    <row r="26" spans="1:23">
      <c r="A26" s="2" t="s">
        <v>71</v>
      </c>
      <c r="B26" s="6">
        <v>12960</v>
      </c>
      <c r="C26" s="6">
        <v>16470</v>
      </c>
      <c r="D26" s="6">
        <v>24980</v>
      </c>
      <c r="E26" s="6">
        <v>39080</v>
      </c>
      <c r="F26" s="6">
        <v>56150</v>
      </c>
      <c r="G26" s="6">
        <f t="shared" si="2"/>
        <v>15707.52</v>
      </c>
      <c r="H26" s="6">
        <f t="shared" si="3"/>
        <v>19961.64</v>
      </c>
      <c r="I26" s="6">
        <f t="shared" si="4"/>
        <v>30275.759999999998</v>
      </c>
      <c r="J26" s="6">
        <f t="shared" si="5"/>
        <v>47364.959999999999</v>
      </c>
      <c r="K26" s="6">
        <f t="shared" si="6"/>
        <v>68053.8</v>
      </c>
      <c r="L26" s="6">
        <v>17310</v>
      </c>
      <c r="M26" s="6">
        <v>20520</v>
      </c>
      <c r="N26" s="6">
        <v>31620</v>
      </c>
      <c r="O26" s="6">
        <v>48780</v>
      </c>
      <c r="P26" s="6">
        <v>71940</v>
      </c>
      <c r="Q26" s="7">
        <f t="shared" si="13"/>
        <v>0.10201992421464366</v>
      </c>
      <c r="R26" s="7">
        <f t="shared" si="7"/>
        <v>2.7971649623978821E-2</v>
      </c>
      <c r="S26" s="7">
        <f t="shared" si="8"/>
        <v>4.4399876336712989E-2</v>
      </c>
      <c r="T26" s="7">
        <f t="shared" si="9"/>
        <v>2.9875249551567253E-2</v>
      </c>
      <c r="U26" s="7">
        <f t="shared" si="10"/>
        <v>5.7104820010050829E-2</v>
      </c>
      <c r="V26" s="9">
        <f t="shared" si="11"/>
        <v>1.903599927588432E-3</v>
      </c>
      <c r="W26" s="10">
        <f t="shared" si="12"/>
        <v>-4.4915104204592833E-2</v>
      </c>
    </row>
    <row r="27" spans="1:23">
      <c r="A27" s="2" t="s">
        <v>36</v>
      </c>
      <c r="B27" s="6">
        <v>15740</v>
      </c>
      <c r="C27" s="6">
        <v>20050</v>
      </c>
      <c r="D27" s="6">
        <v>27660</v>
      </c>
      <c r="E27" s="6">
        <v>40830</v>
      </c>
      <c r="F27" s="6">
        <v>56790</v>
      </c>
      <c r="G27" s="6">
        <f t="shared" si="2"/>
        <v>19076.88</v>
      </c>
      <c r="H27" s="6">
        <f t="shared" si="3"/>
        <v>24300.6</v>
      </c>
      <c r="I27" s="6">
        <f t="shared" si="4"/>
        <v>33523.919999999998</v>
      </c>
      <c r="J27" s="6">
        <f t="shared" si="5"/>
        <v>49485.96</v>
      </c>
      <c r="K27" s="6">
        <f t="shared" si="6"/>
        <v>68829.48</v>
      </c>
      <c r="L27" s="6">
        <v>18560</v>
      </c>
      <c r="M27" s="6">
        <v>23440</v>
      </c>
      <c r="N27" s="6">
        <v>33890</v>
      </c>
      <c r="O27" s="6">
        <v>50700</v>
      </c>
      <c r="P27" s="6">
        <v>73320</v>
      </c>
      <c r="Q27" s="7">
        <f t="shared" si="13"/>
        <v>-2.7094577310335915E-2</v>
      </c>
      <c r="R27" s="7">
        <f t="shared" si="7"/>
        <v>-3.5414763421479249E-2</v>
      </c>
      <c r="S27" s="7">
        <f t="shared" si="8"/>
        <v>1.0919964013755007E-2</v>
      </c>
      <c r="T27" s="7">
        <f t="shared" si="9"/>
        <v>2.4533019062376499E-2</v>
      </c>
      <c r="U27" s="7">
        <f t="shared" si="10"/>
        <v>6.5241230937673866E-2</v>
      </c>
      <c r="V27" s="9">
        <f t="shared" si="11"/>
        <v>5.9947782483855752E-2</v>
      </c>
      <c r="W27" s="10">
        <f t="shared" si="12"/>
        <v>9.2335808248009785E-2</v>
      </c>
    </row>
    <row r="28" spans="1:23">
      <c r="A28" s="2" t="s">
        <v>34</v>
      </c>
      <c r="B28" s="6">
        <v>15670</v>
      </c>
      <c r="C28" s="6">
        <v>21540</v>
      </c>
      <c r="D28" s="6">
        <v>33460</v>
      </c>
      <c r="E28" s="6">
        <v>52540</v>
      </c>
      <c r="F28" s="6">
        <v>80980</v>
      </c>
      <c r="G28" s="6">
        <f t="shared" si="2"/>
        <v>18992.04</v>
      </c>
      <c r="H28" s="6">
        <f t="shared" si="3"/>
        <v>26106.48</v>
      </c>
      <c r="I28" s="6">
        <f t="shared" si="4"/>
        <v>40553.519999999997</v>
      </c>
      <c r="J28" s="6">
        <f t="shared" si="5"/>
        <v>63678.479999999996</v>
      </c>
      <c r="K28" s="6">
        <f t="shared" si="6"/>
        <v>98147.76</v>
      </c>
      <c r="L28" s="6">
        <v>18420</v>
      </c>
      <c r="M28" s="6">
        <v>25150</v>
      </c>
      <c r="N28" s="6">
        <v>40830</v>
      </c>
      <c r="O28" s="6">
        <v>67770</v>
      </c>
      <c r="P28" s="6">
        <v>104900</v>
      </c>
      <c r="Q28" s="7">
        <f t="shared" si="13"/>
        <v>-3.0119987110389448E-2</v>
      </c>
      <c r="R28" s="7">
        <f t="shared" si="7"/>
        <v>-3.6637647051613223E-2</v>
      </c>
      <c r="S28" s="7">
        <f t="shared" si="8"/>
        <v>6.8176572588520851E-3</v>
      </c>
      <c r="T28" s="7">
        <f t="shared" si="9"/>
        <v>6.4252789953529107E-2</v>
      </c>
      <c r="U28" s="7">
        <f t="shared" si="10"/>
        <v>6.8796679618567003E-2</v>
      </c>
      <c r="V28" s="9">
        <f t="shared" si="11"/>
        <v>0.10089043700514233</v>
      </c>
      <c r="W28" s="10">
        <f t="shared" si="12"/>
        <v>9.8916666728956451E-2</v>
      </c>
    </row>
    <row r="29" spans="1:23">
      <c r="A29" s="2" t="s">
        <v>24</v>
      </c>
      <c r="B29" s="6">
        <v>18180</v>
      </c>
      <c r="C29" s="6">
        <v>24090</v>
      </c>
      <c r="D29" s="6">
        <v>36340</v>
      </c>
      <c r="E29" s="6">
        <v>56520</v>
      </c>
      <c r="F29" s="6">
        <v>85390</v>
      </c>
      <c r="G29" s="6">
        <f t="shared" si="2"/>
        <v>22034.16</v>
      </c>
      <c r="H29" s="6">
        <f t="shared" si="3"/>
        <v>29197.079999999998</v>
      </c>
      <c r="I29" s="6">
        <f t="shared" si="4"/>
        <v>44044.08</v>
      </c>
      <c r="J29" s="6">
        <f t="shared" si="5"/>
        <v>68502.240000000005</v>
      </c>
      <c r="K29" s="6">
        <f t="shared" si="6"/>
        <v>103492.68</v>
      </c>
      <c r="L29" s="6">
        <v>20150</v>
      </c>
      <c r="M29" s="6">
        <v>27990</v>
      </c>
      <c r="N29" s="6">
        <v>44670</v>
      </c>
      <c r="O29" s="6">
        <v>72280</v>
      </c>
      <c r="P29" s="6">
        <v>109990</v>
      </c>
      <c r="Q29" s="7">
        <f t="shared" si="13"/>
        <v>-8.551086131715481E-2</v>
      </c>
      <c r="R29" s="7">
        <f t="shared" si="7"/>
        <v>-4.1342490413424839E-2</v>
      </c>
      <c r="S29" s="7">
        <f t="shared" si="8"/>
        <v>1.4211217489387864E-2</v>
      </c>
      <c r="T29" s="7">
        <f t="shared" si="9"/>
        <v>5.5147977642774813E-2</v>
      </c>
      <c r="U29" s="7">
        <f t="shared" si="10"/>
        <v>6.2780478773957801E-2</v>
      </c>
      <c r="V29" s="9">
        <f t="shared" si="11"/>
        <v>9.6490468056199652E-2</v>
      </c>
      <c r="W29" s="10">
        <f t="shared" si="12"/>
        <v>0.14829134009111261</v>
      </c>
    </row>
    <row r="30" spans="1:23">
      <c r="A30" s="2" t="s">
        <v>63</v>
      </c>
      <c r="B30" s="6">
        <v>15520</v>
      </c>
      <c r="C30" s="6">
        <v>21090</v>
      </c>
      <c r="D30" s="6">
        <v>32150</v>
      </c>
      <c r="E30" s="6">
        <v>51000</v>
      </c>
      <c r="F30" s="6">
        <v>72080</v>
      </c>
      <c r="G30" s="6">
        <f t="shared" si="2"/>
        <v>18810.239999999998</v>
      </c>
      <c r="H30" s="6">
        <f t="shared" si="3"/>
        <v>25561.079999999998</v>
      </c>
      <c r="I30" s="6">
        <f t="shared" si="4"/>
        <v>38965.799999999996</v>
      </c>
      <c r="J30" s="6">
        <f t="shared" si="5"/>
        <v>61812</v>
      </c>
      <c r="K30" s="6">
        <f t="shared" si="6"/>
        <v>87360.959999999992</v>
      </c>
      <c r="L30" s="6">
        <v>18050</v>
      </c>
      <c r="M30" s="6">
        <v>22640</v>
      </c>
      <c r="N30" s="6">
        <v>34740</v>
      </c>
      <c r="O30" s="6">
        <v>56440</v>
      </c>
      <c r="P30" s="6">
        <v>83700</v>
      </c>
      <c r="Q30" s="7">
        <f t="shared" si="13"/>
        <v>-4.0416283896430774E-2</v>
      </c>
      <c r="R30" s="7">
        <f t="shared" si="7"/>
        <v>-0.11427842642016685</v>
      </c>
      <c r="S30" s="7">
        <f t="shared" si="8"/>
        <v>-0.10844894753861069</v>
      </c>
      <c r="T30" s="7">
        <f t="shared" si="9"/>
        <v>-8.690869086908691E-2</v>
      </c>
      <c r="U30" s="7">
        <f t="shared" si="10"/>
        <v>-4.1906132899638376E-2</v>
      </c>
      <c r="V30" s="9">
        <f t="shared" si="11"/>
        <v>2.7369735551079938E-2</v>
      </c>
      <c r="W30" s="10">
        <f t="shared" si="12"/>
        <v>-1.4898490032076023E-3</v>
      </c>
    </row>
    <row r="31" spans="1:23">
      <c r="A31" s="2" t="s">
        <v>31</v>
      </c>
      <c r="B31" s="6">
        <v>16480</v>
      </c>
      <c r="C31" s="6">
        <v>22010</v>
      </c>
      <c r="D31" s="6">
        <v>32740</v>
      </c>
      <c r="E31" s="6">
        <v>49080</v>
      </c>
      <c r="F31" s="6">
        <v>71410</v>
      </c>
      <c r="G31" s="6">
        <f t="shared" si="2"/>
        <v>19973.759999999998</v>
      </c>
      <c r="H31" s="6">
        <f t="shared" si="3"/>
        <v>26676.12</v>
      </c>
      <c r="I31" s="6">
        <f t="shared" si="4"/>
        <v>39680.879999999997</v>
      </c>
      <c r="J31" s="6">
        <f t="shared" si="5"/>
        <v>59484.959999999999</v>
      </c>
      <c r="K31" s="6">
        <f t="shared" si="6"/>
        <v>86548.92</v>
      </c>
      <c r="L31" s="6">
        <v>18680</v>
      </c>
      <c r="M31" s="6">
        <v>24730</v>
      </c>
      <c r="N31" s="6">
        <v>38070</v>
      </c>
      <c r="O31" s="6">
        <v>59740</v>
      </c>
      <c r="P31" s="6">
        <v>89980</v>
      </c>
      <c r="Q31" s="7">
        <f t="shared" si="13"/>
        <v>-6.4772982152584119E-2</v>
      </c>
      <c r="R31" s="7">
        <f t="shared" si="7"/>
        <v>-7.2953637935351881E-2</v>
      </c>
      <c r="S31" s="7">
        <f t="shared" si="8"/>
        <v>-4.059587388182917E-2</v>
      </c>
      <c r="T31" s="7">
        <f t="shared" si="9"/>
        <v>4.2874703118233734E-3</v>
      </c>
      <c r="U31" s="7">
        <f t="shared" si="10"/>
        <v>3.9643244537309094E-2</v>
      </c>
      <c r="V31" s="9">
        <f t="shared" si="11"/>
        <v>7.7241108247175255E-2</v>
      </c>
      <c r="W31" s="10">
        <f t="shared" si="12"/>
        <v>0.10441622668989321</v>
      </c>
    </row>
    <row r="32" spans="1:23">
      <c r="A32" s="2" t="s">
        <v>69</v>
      </c>
      <c r="B32" s="6">
        <v>13130</v>
      </c>
      <c r="C32" s="6">
        <v>16580</v>
      </c>
      <c r="D32" s="6">
        <v>23270</v>
      </c>
      <c r="E32" s="6">
        <v>34750</v>
      </c>
      <c r="F32" s="6">
        <v>51080</v>
      </c>
      <c r="G32" s="6">
        <f t="shared" si="2"/>
        <v>15913.56</v>
      </c>
      <c r="H32" s="6">
        <f t="shared" si="3"/>
        <v>20094.96</v>
      </c>
      <c r="I32" s="6">
        <f t="shared" si="4"/>
        <v>28203.239999999998</v>
      </c>
      <c r="J32" s="6">
        <f t="shared" si="5"/>
        <v>42117</v>
      </c>
      <c r="K32" s="6">
        <f t="shared" si="6"/>
        <v>61908.959999999999</v>
      </c>
      <c r="L32" s="6">
        <v>17100</v>
      </c>
      <c r="M32" s="6">
        <v>19580</v>
      </c>
      <c r="N32" s="6">
        <v>28630</v>
      </c>
      <c r="O32" s="6">
        <v>44020</v>
      </c>
      <c r="P32" s="6">
        <v>64290</v>
      </c>
      <c r="Q32" s="7">
        <f t="shared" si="13"/>
        <v>7.4555284926817164E-2</v>
      </c>
      <c r="R32" s="7">
        <f t="shared" si="7"/>
        <v>-2.5626326203187225E-2</v>
      </c>
      <c r="S32" s="7">
        <f t="shared" si="8"/>
        <v>1.5131594809674423E-2</v>
      </c>
      <c r="T32" s="7">
        <f t="shared" si="9"/>
        <v>4.5183655056153099E-2</v>
      </c>
      <c r="U32" s="7">
        <f t="shared" si="10"/>
        <v>3.8460345643021636E-2</v>
      </c>
      <c r="V32" s="9">
        <f t="shared" si="11"/>
        <v>7.0809981259340321E-2</v>
      </c>
      <c r="W32" s="10">
        <f t="shared" si="12"/>
        <v>-3.6094939283795528E-2</v>
      </c>
    </row>
    <row r="33" spans="1:23">
      <c r="A33" s="2" t="s">
        <v>48</v>
      </c>
      <c r="B33" s="6">
        <v>14460</v>
      </c>
      <c r="C33" s="6">
        <v>18660</v>
      </c>
      <c r="D33" s="6">
        <v>27210</v>
      </c>
      <c r="E33" s="6">
        <v>42460</v>
      </c>
      <c r="F33" s="6">
        <v>62360</v>
      </c>
      <c r="G33" s="6">
        <f t="shared" si="2"/>
        <v>17525.52</v>
      </c>
      <c r="H33" s="6">
        <f t="shared" si="3"/>
        <v>22615.919999999998</v>
      </c>
      <c r="I33" s="6">
        <f t="shared" si="4"/>
        <v>32978.519999999997</v>
      </c>
      <c r="J33" s="6">
        <f t="shared" si="5"/>
        <v>51461.52</v>
      </c>
      <c r="K33" s="6">
        <f t="shared" si="6"/>
        <v>75580.319999999992</v>
      </c>
      <c r="L33" s="6">
        <v>17690</v>
      </c>
      <c r="M33" s="6">
        <v>21620</v>
      </c>
      <c r="N33" s="6">
        <v>32790</v>
      </c>
      <c r="O33" s="6">
        <v>52420</v>
      </c>
      <c r="P33" s="6">
        <v>78380</v>
      </c>
      <c r="Q33" s="7">
        <f t="shared" si="13"/>
        <v>9.3851708822334269E-3</v>
      </c>
      <c r="R33" s="7">
        <f t="shared" si="7"/>
        <v>-4.4036236421069685E-2</v>
      </c>
      <c r="S33" s="7">
        <f t="shared" si="8"/>
        <v>-5.7164481608027538E-3</v>
      </c>
      <c r="T33" s="7">
        <f t="shared" si="9"/>
        <v>1.8625178580034232E-2</v>
      </c>
      <c r="U33" s="7">
        <f t="shared" si="10"/>
        <v>3.7042447028538747E-2</v>
      </c>
      <c r="V33" s="9">
        <f t="shared" si="11"/>
        <v>6.2661415001103921E-2</v>
      </c>
      <c r="W33" s="10">
        <f t="shared" si="12"/>
        <v>2.765727614630532E-2</v>
      </c>
    </row>
    <row r="34" spans="1:23">
      <c r="A34" s="2" t="s">
        <v>66</v>
      </c>
      <c r="B34" s="6">
        <v>13600</v>
      </c>
      <c r="C34" s="6">
        <v>17270</v>
      </c>
      <c r="D34" s="6">
        <v>24660</v>
      </c>
      <c r="E34" s="6">
        <v>36920</v>
      </c>
      <c r="F34" s="6">
        <v>53260</v>
      </c>
      <c r="G34" s="6">
        <f t="shared" si="2"/>
        <v>16483.2</v>
      </c>
      <c r="H34" s="6">
        <f t="shared" si="3"/>
        <v>20931.239999999998</v>
      </c>
      <c r="I34" s="6">
        <f t="shared" si="4"/>
        <v>29887.919999999998</v>
      </c>
      <c r="J34" s="6">
        <f t="shared" si="5"/>
        <v>44747.040000000001</v>
      </c>
      <c r="K34" s="6">
        <f t="shared" si="6"/>
        <v>64551.119999999995</v>
      </c>
      <c r="L34" s="6">
        <v>18250</v>
      </c>
      <c r="M34" s="6">
        <v>21850</v>
      </c>
      <c r="N34" s="6">
        <v>31520</v>
      </c>
      <c r="O34" s="6">
        <v>48560</v>
      </c>
      <c r="P34" s="6">
        <v>70770</v>
      </c>
      <c r="Q34" s="7">
        <f t="shared" si="13"/>
        <v>0.10718792467482037</v>
      </c>
      <c r="R34" s="7">
        <f t="shared" si="7"/>
        <v>4.3894198337031259E-2</v>
      </c>
      <c r="S34" s="7">
        <f t="shared" si="8"/>
        <v>5.4606677212733504E-2</v>
      </c>
      <c r="T34" s="7">
        <f t="shared" si="9"/>
        <v>8.5211446388409134E-2</v>
      </c>
      <c r="U34" s="7">
        <f t="shared" si="10"/>
        <v>9.6340388826716028E-2</v>
      </c>
      <c r="V34" s="9">
        <f t="shared" si="11"/>
        <v>4.1317248051377875E-2</v>
      </c>
      <c r="W34" s="10">
        <f t="shared" si="12"/>
        <v>-1.0847535848104342E-2</v>
      </c>
    </row>
    <row r="35" spans="1:23">
      <c r="A35" s="2" t="s">
        <v>46</v>
      </c>
      <c r="B35" s="6">
        <v>14660</v>
      </c>
      <c r="C35" s="6">
        <v>19140</v>
      </c>
      <c r="D35" s="6">
        <v>26780</v>
      </c>
      <c r="E35" s="6">
        <v>40400</v>
      </c>
      <c r="F35" s="6">
        <v>57960</v>
      </c>
      <c r="G35" s="6">
        <f t="shared" si="2"/>
        <v>17767.919999999998</v>
      </c>
      <c r="H35" s="6">
        <f t="shared" si="3"/>
        <v>23197.68</v>
      </c>
      <c r="I35" s="6">
        <f t="shared" si="4"/>
        <v>32457.360000000001</v>
      </c>
      <c r="J35" s="6">
        <f t="shared" si="5"/>
        <v>48964.799999999996</v>
      </c>
      <c r="K35" s="6">
        <f t="shared" si="6"/>
        <v>70247.520000000004</v>
      </c>
      <c r="L35" s="6">
        <v>17900</v>
      </c>
      <c r="M35" s="6">
        <v>22410</v>
      </c>
      <c r="N35" s="6">
        <v>32570</v>
      </c>
      <c r="O35" s="6">
        <v>49480</v>
      </c>
      <c r="P35" s="6">
        <v>73220</v>
      </c>
      <c r="Q35" s="7">
        <f t="shared" si="13"/>
        <v>7.4336219433676961E-3</v>
      </c>
      <c r="R35" s="7">
        <f t="shared" si="7"/>
        <v>-3.3955119649896039E-2</v>
      </c>
      <c r="S35" s="7">
        <f t="shared" si="8"/>
        <v>3.470399317751025E-3</v>
      </c>
      <c r="T35" s="7">
        <f t="shared" si="9"/>
        <v>1.0521844263634374E-2</v>
      </c>
      <c r="U35" s="7">
        <f t="shared" si="10"/>
        <v>4.2314376365172691E-2</v>
      </c>
      <c r="V35" s="9">
        <f t="shared" si="11"/>
        <v>4.4476963913530412E-2</v>
      </c>
      <c r="W35" s="10">
        <f t="shared" si="12"/>
        <v>3.4880754421804994E-2</v>
      </c>
    </row>
    <row r="36" spans="1:23">
      <c r="A36" s="2" t="s">
        <v>47</v>
      </c>
      <c r="B36" s="6">
        <v>14700</v>
      </c>
      <c r="C36" s="6">
        <v>19520</v>
      </c>
      <c r="D36" s="6">
        <v>27660</v>
      </c>
      <c r="E36" s="6">
        <v>42180</v>
      </c>
      <c r="F36" s="6">
        <v>60950</v>
      </c>
      <c r="G36" s="6">
        <f t="shared" si="2"/>
        <v>17816.399999999998</v>
      </c>
      <c r="H36" s="6">
        <f t="shared" si="3"/>
        <v>23658.239999999998</v>
      </c>
      <c r="I36" s="6">
        <f t="shared" si="4"/>
        <v>33523.919999999998</v>
      </c>
      <c r="J36" s="6">
        <f t="shared" si="5"/>
        <v>51122.159999999996</v>
      </c>
      <c r="K36" s="6">
        <f t="shared" si="6"/>
        <v>73871.399999999994</v>
      </c>
      <c r="L36" s="6">
        <v>17930</v>
      </c>
      <c r="M36" s="6">
        <v>22710</v>
      </c>
      <c r="N36" s="6">
        <v>33550</v>
      </c>
      <c r="O36" s="6">
        <v>51280</v>
      </c>
      <c r="P36" s="6">
        <v>76460</v>
      </c>
      <c r="Q36" s="7">
        <f t="shared" si="13"/>
        <v>6.3761478188636422E-3</v>
      </c>
      <c r="R36" s="7">
        <f t="shared" si="7"/>
        <v>-4.0080749878266431E-2</v>
      </c>
      <c r="S36" s="7">
        <f t="shared" si="8"/>
        <v>7.7795198174920323E-4</v>
      </c>
      <c r="T36" s="7">
        <f t="shared" si="9"/>
        <v>3.0875064746873722E-3</v>
      </c>
      <c r="U36" s="7">
        <f t="shared" si="10"/>
        <v>3.5041978356982618E-2</v>
      </c>
      <c r="V36" s="9">
        <f t="shared" si="11"/>
        <v>4.31682563529538E-2</v>
      </c>
      <c r="W36" s="10">
        <f t="shared" si="12"/>
        <v>2.8665830538118976E-2</v>
      </c>
    </row>
    <row r="37" spans="1:23">
      <c r="A37" s="2" t="s">
        <v>28</v>
      </c>
      <c r="B37" s="6">
        <v>16420</v>
      </c>
      <c r="C37" s="6">
        <v>21400</v>
      </c>
      <c r="D37" s="6">
        <v>30430</v>
      </c>
      <c r="E37" s="6">
        <v>45170</v>
      </c>
      <c r="F37" s="6">
        <v>67540</v>
      </c>
      <c r="G37" s="6">
        <f t="shared" si="2"/>
        <v>19901.04</v>
      </c>
      <c r="H37" s="6">
        <f t="shared" si="3"/>
        <v>25936.799999999999</v>
      </c>
      <c r="I37" s="6">
        <f t="shared" si="4"/>
        <v>36881.159999999996</v>
      </c>
      <c r="J37" s="6">
        <f t="shared" si="5"/>
        <v>54746.04</v>
      </c>
      <c r="K37" s="6">
        <f t="shared" si="6"/>
        <v>81858.48</v>
      </c>
      <c r="L37" s="6">
        <v>18680</v>
      </c>
      <c r="M37" s="6">
        <v>24320</v>
      </c>
      <c r="N37" s="6">
        <v>36420</v>
      </c>
      <c r="O37" s="6">
        <v>56800</v>
      </c>
      <c r="P37" s="6">
        <v>85910</v>
      </c>
      <c r="Q37" s="7">
        <f t="shared" si="13"/>
        <v>-6.1355587446686247E-2</v>
      </c>
      <c r="R37" s="7">
        <f t="shared" si="7"/>
        <v>-6.2336140156071654E-2</v>
      </c>
      <c r="S37" s="7">
        <f t="shared" si="8"/>
        <v>-1.2503945103678851E-2</v>
      </c>
      <c r="T37" s="7">
        <f t="shared" si="9"/>
        <v>3.7517964769689265E-2</v>
      </c>
      <c r="U37" s="7">
        <f t="shared" si="10"/>
        <v>4.9494200234355738E-2</v>
      </c>
      <c r="V37" s="9">
        <f t="shared" si="11"/>
        <v>9.9854104925760911E-2</v>
      </c>
      <c r="W37" s="10">
        <f t="shared" si="12"/>
        <v>0.11084978768104198</v>
      </c>
    </row>
    <row r="38" spans="1:23">
      <c r="A38" s="2" t="s">
        <v>51</v>
      </c>
      <c r="B38" s="6">
        <v>15950</v>
      </c>
      <c r="C38" s="6">
        <v>21930</v>
      </c>
      <c r="D38" s="6">
        <v>34680</v>
      </c>
      <c r="E38" s="6">
        <v>54860</v>
      </c>
      <c r="F38" s="6">
        <v>83630</v>
      </c>
      <c r="G38" s="6">
        <f t="shared" si="2"/>
        <v>19331.399999999998</v>
      </c>
      <c r="H38" s="6">
        <f t="shared" si="3"/>
        <v>26579.16</v>
      </c>
      <c r="I38" s="6">
        <f t="shared" si="4"/>
        <v>42032.159999999996</v>
      </c>
      <c r="J38" s="6">
        <f t="shared" si="5"/>
        <v>66490.319999999992</v>
      </c>
      <c r="K38" s="6">
        <f t="shared" si="6"/>
        <v>101359.56</v>
      </c>
      <c r="L38" s="6">
        <v>19150</v>
      </c>
      <c r="M38" s="6">
        <v>24990</v>
      </c>
      <c r="N38" s="6">
        <v>40680</v>
      </c>
      <c r="O38" s="6">
        <v>68390</v>
      </c>
      <c r="P38" s="6">
        <v>102530</v>
      </c>
      <c r="Q38" s="7">
        <f t="shared" si="13"/>
        <v>-9.3836969903885823E-3</v>
      </c>
      <c r="R38" s="7">
        <f t="shared" si="7"/>
        <v>-5.9789699900222572E-2</v>
      </c>
      <c r="S38" s="7">
        <f t="shared" si="8"/>
        <v>-3.2169652951454228E-2</v>
      </c>
      <c r="T38" s="7">
        <f t="shared" si="9"/>
        <v>2.8570775415128213E-2</v>
      </c>
      <c r="U38" s="7">
        <f t="shared" si="10"/>
        <v>1.1547406085819653E-2</v>
      </c>
      <c r="V38" s="9">
        <f t="shared" si="11"/>
        <v>8.8360475315350781E-2</v>
      </c>
      <c r="W38" s="10">
        <f t="shared" si="12"/>
        <v>2.0931103076208234E-2</v>
      </c>
    </row>
    <row r="39" spans="1:23">
      <c r="A39" s="2" t="s">
        <v>70</v>
      </c>
      <c r="B39" s="6">
        <v>13390</v>
      </c>
      <c r="C39" s="6">
        <v>17290</v>
      </c>
      <c r="D39" s="6">
        <v>25800</v>
      </c>
      <c r="E39" s="6">
        <v>40630</v>
      </c>
      <c r="F39" s="6">
        <v>61410</v>
      </c>
      <c r="G39" s="6">
        <f t="shared" si="2"/>
        <v>16228.68</v>
      </c>
      <c r="H39" s="6">
        <f t="shared" si="3"/>
        <v>20955.48</v>
      </c>
      <c r="I39" s="6">
        <f t="shared" si="4"/>
        <v>31269.599999999999</v>
      </c>
      <c r="J39" s="6">
        <f t="shared" si="5"/>
        <v>49243.56</v>
      </c>
      <c r="K39" s="6">
        <f t="shared" si="6"/>
        <v>74428.92</v>
      </c>
      <c r="L39" s="6">
        <v>17770</v>
      </c>
      <c r="M39" s="6">
        <v>21170</v>
      </c>
      <c r="N39" s="6">
        <v>31810</v>
      </c>
      <c r="O39" s="6">
        <v>52000</v>
      </c>
      <c r="P39" s="6">
        <v>78750</v>
      </c>
      <c r="Q39" s="7">
        <f t="shared" si="13"/>
        <v>9.4975068828764858E-2</v>
      </c>
      <c r="R39" s="7">
        <f t="shared" si="7"/>
        <v>1.0236940408904995E-2</v>
      </c>
      <c r="S39" s="7">
        <f t="shared" si="8"/>
        <v>1.7281960754215005E-2</v>
      </c>
      <c r="T39" s="7">
        <f t="shared" si="9"/>
        <v>5.5975644327908108E-2</v>
      </c>
      <c r="U39" s="7">
        <f t="shared" si="10"/>
        <v>5.8056465148224663E-2</v>
      </c>
      <c r="V39" s="9">
        <f t="shared" si="11"/>
        <v>4.5738703919003115E-2</v>
      </c>
      <c r="W39" s="10">
        <f t="shared" si="12"/>
        <v>-3.6918603680540195E-2</v>
      </c>
    </row>
    <row r="40" spans="1:23">
      <c r="A40" s="2" t="s">
        <v>40</v>
      </c>
      <c r="B40" s="6">
        <v>15850</v>
      </c>
      <c r="C40" s="6">
        <v>21790</v>
      </c>
      <c r="D40" s="6">
        <v>34020</v>
      </c>
      <c r="E40" s="6">
        <v>54480</v>
      </c>
      <c r="F40" s="6">
        <v>84640</v>
      </c>
      <c r="G40" s="6">
        <f t="shared" si="2"/>
        <v>19210.2</v>
      </c>
      <c r="H40" s="6">
        <f t="shared" si="3"/>
        <v>26409.48</v>
      </c>
      <c r="I40" s="6">
        <f t="shared" si="4"/>
        <v>41232.239999999998</v>
      </c>
      <c r="J40" s="6">
        <f t="shared" si="5"/>
        <v>66029.759999999995</v>
      </c>
      <c r="K40" s="6">
        <f t="shared" si="6"/>
        <v>102583.67999999999</v>
      </c>
      <c r="L40" s="6">
        <v>18880</v>
      </c>
      <c r="M40" s="6">
        <v>24990</v>
      </c>
      <c r="N40" s="6">
        <v>40870</v>
      </c>
      <c r="O40" s="6">
        <v>69060</v>
      </c>
      <c r="P40" s="6">
        <v>107920</v>
      </c>
      <c r="Q40" s="7">
        <f t="shared" si="13"/>
        <v>-1.7188785124569277E-2</v>
      </c>
      <c r="R40" s="7">
        <f t="shared" si="7"/>
        <v>-5.3748881083610867E-2</v>
      </c>
      <c r="S40" s="7">
        <f t="shared" si="8"/>
        <v>-8.7853582536383656E-3</v>
      </c>
      <c r="T40" s="7">
        <f t="shared" si="9"/>
        <v>4.5892034137334524E-2</v>
      </c>
      <c r="U40" s="7">
        <f t="shared" si="10"/>
        <v>5.2019190576902755E-2</v>
      </c>
      <c r="V40" s="9">
        <f t="shared" si="11"/>
        <v>9.9640915220945397E-2</v>
      </c>
      <c r="W40" s="10">
        <f t="shared" si="12"/>
        <v>6.9207975701472024E-2</v>
      </c>
    </row>
    <row r="41" spans="1:23">
      <c r="A41" s="2" t="s">
        <v>33</v>
      </c>
      <c r="B41" s="6">
        <v>14780</v>
      </c>
      <c r="C41" s="6">
        <v>19030</v>
      </c>
      <c r="D41" s="6">
        <v>27160</v>
      </c>
      <c r="E41" s="6">
        <v>41090</v>
      </c>
      <c r="F41" s="6">
        <v>60470</v>
      </c>
      <c r="G41" s="6">
        <f t="shared" si="2"/>
        <v>17913.36</v>
      </c>
      <c r="H41" s="6">
        <f t="shared" si="3"/>
        <v>23064.36</v>
      </c>
      <c r="I41" s="6">
        <f t="shared" si="4"/>
        <v>32917.919999999998</v>
      </c>
      <c r="J41" s="6">
        <f t="shared" si="5"/>
        <v>49801.08</v>
      </c>
      <c r="K41" s="6">
        <f t="shared" si="6"/>
        <v>73289.64</v>
      </c>
      <c r="L41" s="6">
        <v>17600</v>
      </c>
      <c r="M41" s="6">
        <v>21610</v>
      </c>
      <c r="N41" s="6">
        <v>32510</v>
      </c>
      <c r="O41" s="6">
        <v>50850</v>
      </c>
      <c r="P41" s="6">
        <v>79520</v>
      </c>
      <c r="Q41" s="7">
        <f t="shared" si="13"/>
        <v>-1.7493088957068945E-2</v>
      </c>
      <c r="R41" s="7">
        <f t="shared" si="7"/>
        <v>-6.3056594676808742E-2</v>
      </c>
      <c r="S41" s="7">
        <f t="shared" si="8"/>
        <v>-1.2392034490636051E-2</v>
      </c>
      <c r="T41" s="7">
        <f t="shared" si="9"/>
        <v>2.1062193831940957E-2</v>
      </c>
      <c r="U41" s="7">
        <f t="shared" si="10"/>
        <v>8.5010105111718387E-2</v>
      </c>
      <c r="V41" s="9">
        <f t="shared" si="11"/>
        <v>8.4118788508749695E-2</v>
      </c>
      <c r="W41" s="10">
        <f t="shared" si="12"/>
        <v>0.10250319406878733</v>
      </c>
    </row>
    <row r="42" spans="1:23">
      <c r="A42" s="2" t="s">
        <v>57</v>
      </c>
      <c r="B42" s="6">
        <v>14120</v>
      </c>
      <c r="C42" s="6">
        <v>18100</v>
      </c>
      <c r="D42" s="6">
        <v>25260</v>
      </c>
      <c r="E42" s="6">
        <v>37680</v>
      </c>
      <c r="F42" s="6">
        <v>53890</v>
      </c>
      <c r="G42" s="6">
        <f t="shared" si="2"/>
        <v>17113.439999999999</v>
      </c>
      <c r="H42" s="6">
        <f t="shared" si="3"/>
        <v>21937.200000000001</v>
      </c>
      <c r="I42" s="6">
        <f t="shared" si="4"/>
        <v>30615.119999999999</v>
      </c>
      <c r="J42" s="6">
        <f t="shared" si="5"/>
        <v>45668.159999999996</v>
      </c>
      <c r="K42" s="6">
        <f t="shared" si="6"/>
        <v>65314.68</v>
      </c>
      <c r="L42" s="6">
        <v>19430</v>
      </c>
      <c r="M42" s="6">
        <v>25910</v>
      </c>
      <c r="N42" s="6">
        <v>36920</v>
      </c>
      <c r="O42" s="6">
        <v>53640</v>
      </c>
      <c r="P42" s="6">
        <v>74830</v>
      </c>
      <c r="Q42" s="7">
        <f t="shared" si="13"/>
        <v>0.13536495292588757</v>
      </c>
      <c r="R42" s="7">
        <f t="shared" si="7"/>
        <v>0.18109877286071144</v>
      </c>
      <c r="S42" s="7">
        <f t="shared" si="8"/>
        <v>0.20594007144182355</v>
      </c>
      <c r="T42" s="7">
        <f t="shared" si="9"/>
        <v>0.174560131172353</v>
      </c>
      <c r="U42" s="7">
        <f t="shared" si="10"/>
        <v>0.14568424740043126</v>
      </c>
      <c r="V42" s="9">
        <f t="shared" si="11"/>
        <v>-6.5386416883584375E-3</v>
      </c>
      <c r="W42" s="10">
        <f t="shared" si="12"/>
        <v>1.0319294474543689E-2</v>
      </c>
    </row>
    <row r="43" spans="1:23">
      <c r="A43" s="2" t="s">
        <v>68</v>
      </c>
      <c r="B43" s="6">
        <v>14750</v>
      </c>
      <c r="C43" s="6">
        <v>19770</v>
      </c>
      <c r="D43" s="6">
        <v>29260</v>
      </c>
      <c r="E43" s="6">
        <v>44870</v>
      </c>
      <c r="F43" s="6">
        <v>64520</v>
      </c>
      <c r="G43" s="6">
        <f t="shared" si="2"/>
        <v>17877</v>
      </c>
      <c r="H43" s="6">
        <f t="shared" si="3"/>
        <v>23961.239999999998</v>
      </c>
      <c r="I43" s="6">
        <f t="shared" si="4"/>
        <v>35463.120000000003</v>
      </c>
      <c r="J43" s="6">
        <f t="shared" si="5"/>
        <v>54382.439999999995</v>
      </c>
      <c r="K43" s="6">
        <f t="shared" si="6"/>
        <v>78198.239999999991</v>
      </c>
      <c r="L43" s="6">
        <v>18240</v>
      </c>
      <c r="M43" s="6">
        <v>22150</v>
      </c>
      <c r="N43" s="6">
        <v>34250</v>
      </c>
      <c r="O43" s="6">
        <v>54430</v>
      </c>
      <c r="P43" s="6">
        <v>78290</v>
      </c>
      <c r="Q43" s="7">
        <f t="shared" si="13"/>
        <v>2.0305420372545728E-2</v>
      </c>
      <c r="R43" s="7">
        <f t="shared" si="7"/>
        <v>-7.5590411848468528E-2</v>
      </c>
      <c r="S43" s="7">
        <f t="shared" si="8"/>
        <v>-3.42079320714027E-2</v>
      </c>
      <c r="T43" s="7">
        <f t="shared" si="9"/>
        <v>8.7454700451110605E-4</v>
      </c>
      <c r="U43" s="7">
        <f t="shared" si="10"/>
        <v>1.1734279441584531E-3</v>
      </c>
      <c r="V43" s="9">
        <f t="shared" si="11"/>
        <v>7.6464958852979631E-2</v>
      </c>
      <c r="W43" s="10">
        <f t="shared" si="12"/>
        <v>-1.9131992428387274E-2</v>
      </c>
    </row>
    <row r="44" spans="1:23">
      <c r="A44" s="2" t="s">
        <v>54</v>
      </c>
      <c r="B44" s="6">
        <v>13520</v>
      </c>
      <c r="C44" s="6">
        <v>17160</v>
      </c>
      <c r="D44" s="6">
        <v>24950</v>
      </c>
      <c r="E44" s="6">
        <v>38050</v>
      </c>
      <c r="F44" s="6">
        <v>55680</v>
      </c>
      <c r="G44" s="6">
        <f t="shared" si="2"/>
        <v>16386.239999999998</v>
      </c>
      <c r="H44" s="6">
        <f t="shared" si="3"/>
        <v>20797.919999999998</v>
      </c>
      <c r="I44" s="6">
        <f t="shared" si="4"/>
        <v>30239.399999999998</v>
      </c>
      <c r="J44" s="6">
        <f t="shared" si="5"/>
        <v>46116.6</v>
      </c>
      <c r="K44" s="6">
        <f t="shared" si="6"/>
        <v>67484.160000000003</v>
      </c>
      <c r="L44" s="6">
        <v>17510</v>
      </c>
      <c r="M44" s="6">
        <v>21190</v>
      </c>
      <c r="N44" s="6">
        <v>31550</v>
      </c>
      <c r="O44" s="6">
        <v>48290</v>
      </c>
      <c r="P44" s="6">
        <v>73330</v>
      </c>
      <c r="Q44" s="7">
        <f t="shared" si="13"/>
        <v>6.8579491085203323E-2</v>
      </c>
      <c r="R44" s="7">
        <f t="shared" si="7"/>
        <v>1.8851885188518939E-2</v>
      </c>
      <c r="S44" s="7">
        <f t="shared" si="8"/>
        <v>4.334080702659452E-2</v>
      </c>
      <c r="T44" s="7">
        <f t="shared" si="9"/>
        <v>4.7128365924634548E-2</v>
      </c>
      <c r="U44" s="7">
        <f t="shared" si="10"/>
        <v>8.6625365122719108E-2</v>
      </c>
      <c r="V44" s="9">
        <f t="shared" si="11"/>
        <v>2.8276480736115609E-2</v>
      </c>
      <c r="W44" s="10">
        <f t="shared" si="12"/>
        <v>1.8045874037515786E-2</v>
      </c>
    </row>
    <row r="45" spans="1:23">
      <c r="A45" s="2" t="s">
        <v>26</v>
      </c>
      <c r="B45" s="6">
        <v>16950</v>
      </c>
      <c r="C45" s="6">
        <v>20850</v>
      </c>
      <c r="D45" s="6">
        <v>30170</v>
      </c>
      <c r="E45" s="6">
        <v>44940</v>
      </c>
      <c r="F45" s="6">
        <v>66270</v>
      </c>
      <c r="G45" s="6">
        <f t="shared" si="2"/>
        <v>20543.399999999998</v>
      </c>
      <c r="H45" s="6">
        <f t="shared" si="3"/>
        <v>25270.2</v>
      </c>
      <c r="I45" s="6">
        <f t="shared" si="4"/>
        <v>36566.04</v>
      </c>
      <c r="J45" s="6">
        <f t="shared" si="5"/>
        <v>54467.28</v>
      </c>
      <c r="K45" s="6">
        <f t="shared" si="6"/>
        <v>80319.239999999991</v>
      </c>
      <c r="L45" s="6">
        <v>19690</v>
      </c>
      <c r="M45" s="6">
        <v>24330</v>
      </c>
      <c r="N45" s="6">
        <v>36400</v>
      </c>
      <c r="O45" s="6">
        <v>57200</v>
      </c>
      <c r="P45" s="6">
        <v>86610</v>
      </c>
      <c r="Q45" s="7">
        <f t="shared" si="13"/>
        <v>-4.1541322273820201E-2</v>
      </c>
      <c r="R45" s="7">
        <f t="shared" si="7"/>
        <v>-3.7205878861267451E-2</v>
      </c>
      <c r="S45" s="7">
        <f t="shared" si="8"/>
        <v>-4.5408253122296224E-3</v>
      </c>
      <c r="T45" s="7">
        <f t="shared" si="9"/>
        <v>5.0171772851517485E-2</v>
      </c>
      <c r="U45" s="7">
        <f t="shared" si="10"/>
        <v>7.832195623364975E-2</v>
      </c>
      <c r="V45" s="9">
        <f t="shared" si="11"/>
        <v>8.7377651712784943E-2</v>
      </c>
      <c r="W45" s="10">
        <f t="shared" si="12"/>
        <v>0.11986327850746994</v>
      </c>
    </row>
    <row r="46" spans="1:23">
      <c r="A46" s="2" t="s">
        <v>61</v>
      </c>
      <c r="B46" s="6">
        <v>14430</v>
      </c>
      <c r="C46" s="6">
        <v>19370</v>
      </c>
      <c r="D46" s="6">
        <v>28800</v>
      </c>
      <c r="E46" s="6">
        <v>44650</v>
      </c>
      <c r="F46" s="6">
        <v>66490</v>
      </c>
      <c r="G46" s="6">
        <f t="shared" si="2"/>
        <v>17489.16</v>
      </c>
      <c r="H46" s="6">
        <f t="shared" si="3"/>
        <v>23476.44</v>
      </c>
      <c r="I46" s="6">
        <f t="shared" si="4"/>
        <v>34905.599999999999</v>
      </c>
      <c r="J46" s="6">
        <f t="shared" si="5"/>
        <v>54115.799999999996</v>
      </c>
      <c r="K46" s="6">
        <f t="shared" si="6"/>
        <v>80585.88</v>
      </c>
      <c r="L46" s="6">
        <v>18200</v>
      </c>
      <c r="M46" s="6">
        <v>23420</v>
      </c>
      <c r="N46" s="6">
        <v>35640</v>
      </c>
      <c r="O46" s="6">
        <v>56110</v>
      </c>
      <c r="P46" s="6">
        <v>84010</v>
      </c>
      <c r="Q46" s="7">
        <f t="shared" si="13"/>
        <v>4.0644605001040654E-2</v>
      </c>
      <c r="R46" s="7">
        <f t="shared" si="7"/>
        <v>-2.4041123781969793E-3</v>
      </c>
      <c r="S46" s="7">
        <f t="shared" si="8"/>
        <v>2.1039603960396083E-2</v>
      </c>
      <c r="T46" s="7">
        <f t="shared" si="9"/>
        <v>3.6850605553276579E-2</v>
      </c>
      <c r="U46" s="7">
        <f t="shared" si="10"/>
        <v>4.2490322125910834E-2</v>
      </c>
      <c r="V46" s="9">
        <f t="shared" si="11"/>
        <v>3.9254717931473559E-2</v>
      </c>
      <c r="W46" s="10">
        <f t="shared" si="12"/>
        <v>1.8457171248701804E-3</v>
      </c>
    </row>
    <row r="47" spans="1:23">
      <c r="A47" s="2" t="s">
        <v>23</v>
      </c>
      <c r="B47" s="6">
        <v>16510</v>
      </c>
      <c r="C47" s="6">
        <v>21220</v>
      </c>
      <c r="D47" s="6">
        <v>31340</v>
      </c>
      <c r="E47" s="6">
        <v>48050</v>
      </c>
      <c r="F47" s="6">
        <v>69930</v>
      </c>
      <c r="G47" s="6">
        <f t="shared" si="2"/>
        <v>20010.12</v>
      </c>
      <c r="H47" s="6">
        <f t="shared" si="3"/>
        <v>25718.639999999999</v>
      </c>
      <c r="I47" s="6">
        <f t="shared" si="4"/>
        <v>37984.080000000002</v>
      </c>
      <c r="J47" s="6">
        <f t="shared" si="5"/>
        <v>58236.6</v>
      </c>
      <c r="K47" s="6">
        <f t="shared" si="6"/>
        <v>84755.16</v>
      </c>
      <c r="L47" s="6">
        <v>18790</v>
      </c>
      <c r="M47" s="6">
        <v>24690</v>
      </c>
      <c r="N47" s="6">
        <v>38330</v>
      </c>
      <c r="O47" s="6">
        <v>61970</v>
      </c>
      <c r="P47" s="6">
        <v>92450</v>
      </c>
      <c r="Q47" s="7">
        <f t="shared" si="13"/>
        <v>-6.0975146575832584E-2</v>
      </c>
      <c r="R47" s="7">
        <f t="shared" si="7"/>
        <v>-3.9995894028611131E-2</v>
      </c>
      <c r="S47" s="7">
        <f t="shared" si="8"/>
        <v>9.1069732372088055E-3</v>
      </c>
      <c r="T47" s="7">
        <f t="shared" si="9"/>
        <v>6.4107451327859138E-2</v>
      </c>
      <c r="U47" s="7">
        <f t="shared" si="10"/>
        <v>9.0789044584424078E-2</v>
      </c>
      <c r="V47" s="9">
        <f t="shared" si="11"/>
        <v>0.10410334535647027</v>
      </c>
      <c r="W47" s="10">
        <f t="shared" si="12"/>
        <v>0.15176419116025666</v>
      </c>
    </row>
    <row r="48" spans="1:23">
      <c r="A48" s="2" t="s">
        <v>52</v>
      </c>
      <c r="B48" s="6">
        <v>13890</v>
      </c>
      <c r="C48" s="6">
        <v>17930</v>
      </c>
      <c r="D48" s="6">
        <v>25850</v>
      </c>
      <c r="E48" s="6">
        <v>38840</v>
      </c>
      <c r="F48" s="6">
        <v>56410</v>
      </c>
      <c r="G48" s="6">
        <f t="shared" si="2"/>
        <v>16834.68</v>
      </c>
      <c r="H48" s="6">
        <f t="shared" si="3"/>
        <v>21731.16</v>
      </c>
      <c r="I48" s="6">
        <f t="shared" si="4"/>
        <v>31330.2</v>
      </c>
      <c r="J48" s="6">
        <f t="shared" si="5"/>
        <v>47074.080000000002</v>
      </c>
      <c r="K48" s="6">
        <f t="shared" si="6"/>
        <v>68368.92</v>
      </c>
      <c r="L48" s="6">
        <v>17300</v>
      </c>
      <c r="M48" s="6">
        <v>20400</v>
      </c>
      <c r="N48" s="6">
        <v>30660</v>
      </c>
      <c r="O48" s="6">
        <v>47880</v>
      </c>
      <c r="P48" s="6">
        <v>71680</v>
      </c>
      <c r="Q48" s="7">
        <f t="shared" si="13"/>
        <v>2.7640561032345117E-2</v>
      </c>
      <c r="R48" s="7">
        <f t="shared" si="7"/>
        <v>-6.1255818833417075E-2</v>
      </c>
      <c r="S48" s="7">
        <f t="shared" si="8"/>
        <v>-2.1391500852212905E-2</v>
      </c>
      <c r="T48" s="7">
        <f t="shared" si="9"/>
        <v>1.7120249615074756E-2</v>
      </c>
      <c r="U48" s="7">
        <f t="shared" si="10"/>
        <v>4.8429608073376061E-2</v>
      </c>
      <c r="V48" s="9">
        <f t="shared" si="11"/>
        <v>7.8376068448491834E-2</v>
      </c>
      <c r="W48" s="10">
        <f t="shared" si="12"/>
        <v>2.0789047041030944E-2</v>
      </c>
    </row>
    <row r="49" spans="1:28">
      <c r="A49" s="2" t="s">
        <v>49</v>
      </c>
      <c r="B49" s="6">
        <v>14490</v>
      </c>
      <c r="C49" s="6">
        <v>17830</v>
      </c>
      <c r="D49" s="6">
        <v>23970</v>
      </c>
      <c r="E49" s="6">
        <v>34020</v>
      </c>
      <c r="F49" s="6">
        <v>49520</v>
      </c>
      <c r="G49" s="6">
        <f t="shared" si="2"/>
        <v>17561.88</v>
      </c>
      <c r="H49" s="6">
        <f t="shared" si="3"/>
        <v>21609.96</v>
      </c>
      <c r="I49" s="6">
        <f t="shared" si="4"/>
        <v>29051.64</v>
      </c>
      <c r="J49" s="6">
        <f t="shared" si="5"/>
        <v>41232.239999999998</v>
      </c>
      <c r="K49" s="6">
        <f t="shared" si="6"/>
        <v>60018.239999999998</v>
      </c>
      <c r="L49" s="6">
        <v>18010</v>
      </c>
      <c r="M49" s="6">
        <v>22030</v>
      </c>
      <c r="N49" s="6">
        <v>29880</v>
      </c>
      <c r="O49" s="6">
        <v>43580</v>
      </c>
      <c r="P49" s="6">
        <v>62950</v>
      </c>
      <c r="Q49" s="7">
        <f t="shared" si="13"/>
        <v>2.5516630337981978E-2</v>
      </c>
      <c r="R49" s="7">
        <f t="shared" si="7"/>
        <v>1.9437333525837201E-2</v>
      </c>
      <c r="S49" s="7">
        <f t="shared" si="8"/>
        <v>2.851336447787459E-2</v>
      </c>
      <c r="T49" s="7">
        <f t="shared" si="9"/>
        <v>5.6939909158464398E-2</v>
      </c>
      <c r="U49" s="7">
        <f t="shared" si="10"/>
        <v>4.8847816930319886E-2</v>
      </c>
      <c r="V49" s="9">
        <f t="shared" si="11"/>
        <v>3.7502575632627197E-2</v>
      </c>
      <c r="W49" s="10">
        <f t="shared" si="12"/>
        <v>2.3331186592337908E-2</v>
      </c>
    </row>
    <row r="50" spans="1:28">
      <c r="A50" s="2" t="s">
        <v>44</v>
      </c>
      <c r="B50" s="6">
        <v>14400</v>
      </c>
      <c r="C50" s="6">
        <v>18620</v>
      </c>
      <c r="D50" s="6">
        <v>26510</v>
      </c>
      <c r="E50" s="6">
        <v>39810</v>
      </c>
      <c r="F50" s="6">
        <v>57470</v>
      </c>
      <c r="G50" s="6">
        <f t="shared" si="2"/>
        <v>17452.8</v>
      </c>
      <c r="H50" s="6">
        <f t="shared" si="3"/>
        <v>22567.439999999999</v>
      </c>
      <c r="I50" s="6">
        <f t="shared" si="4"/>
        <v>32130.12</v>
      </c>
      <c r="J50" s="6">
        <f t="shared" si="5"/>
        <v>48249.72</v>
      </c>
      <c r="K50" s="6">
        <f t="shared" si="6"/>
        <v>69653.64</v>
      </c>
      <c r="L50" s="6">
        <v>17520</v>
      </c>
      <c r="M50" s="6">
        <v>21330</v>
      </c>
      <c r="N50" s="6">
        <v>31250</v>
      </c>
      <c r="O50" s="6">
        <v>48430</v>
      </c>
      <c r="P50" s="11">
        <v>73050</v>
      </c>
      <c r="Q50" s="7">
        <f t="shared" si="13"/>
        <v>3.8503850385038924E-3</v>
      </c>
      <c r="R50" s="7">
        <f t="shared" si="7"/>
        <v>-5.4832980612776583E-2</v>
      </c>
      <c r="S50" s="7">
        <f t="shared" si="8"/>
        <v>-2.7392365792595828E-2</v>
      </c>
      <c r="T50" s="7">
        <f t="shared" si="9"/>
        <v>3.7363947397000196E-3</v>
      </c>
      <c r="U50" s="7">
        <f t="shared" si="10"/>
        <v>4.8760696497699194E-2</v>
      </c>
      <c r="V50" s="9">
        <f t="shared" si="11"/>
        <v>5.8569375352476603E-2</v>
      </c>
      <c r="W50" s="10">
        <f t="shared" si="12"/>
        <v>4.4910311459195301E-2</v>
      </c>
    </row>
    <row r="51" spans="1:28">
      <c r="A51" s="2" t="s">
        <v>67</v>
      </c>
      <c r="B51" s="6">
        <v>13470</v>
      </c>
      <c r="C51" s="6">
        <v>17560</v>
      </c>
      <c r="D51" s="6">
        <v>26790</v>
      </c>
      <c r="E51" s="6">
        <v>43450</v>
      </c>
      <c r="F51" s="6">
        <v>66840</v>
      </c>
      <c r="G51" s="6">
        <f t="shared" si="2"/>
        <v>16325.64</v>
      </c>
      <c r="H51" s="6">
        <f t="shared" si="3"/>
        <v>21282.720000000001</v>
      </c>
      <c r="I51" s="6">
        <f t="shared" si="4"/>
        <v>32469.48</v>
      </c>
      <c r="J51" s="6">
        <f t="shared" si="5"/>
        <v>52661.4</v>
      </c>
      <c r="K51" s="6">
        <f t="shared" si="6"/>
        <v>81010.080000000002</v>
      </c>
      <c r="L51" s="6">
        <v>17570</v>
      </c>
      <c r="M51" s="6">
        <v>21550</v>
      </c>
      <c r="N51" s="6">
        <v>33650</v>
      </c>
      <c r="O51" s="6">
        <v>55190</v>
      </c>
      <c r="P51" s="6">
        <v>86160</v>
      </c>
      <c r="Q51" s="7">
        <f t="shared" si="13"/>
        <v>7.6221207866889171E-2</v>
      </c>
      <c r="R51" s="7">
        <f t="shared" si="7"/>
        <v>1.255854514836444E-2</v>
      </c>
      <c r="S51" s="7">
        <f t="shared" si="8"/>
        <v>3.6357835111618678E-2</v>
      </c>
      <c r="T51" s="7">
        <f t="shared" si="9"/>
        <v>4.8016194024465705E-2</v>
      </c>
      <c r="U51" s="7">
        <f t="shared" si="10"/>
        <v>6.3571348158155114E-2</v>
      </c>
      <c r="V51" s="9">
        <f t="shared" si="11"/>
        <v>3.5457648876101269E-2</v>
      </c>
      <c r="W51" s="10">
        <f t="shared" si="12"/>
        <v>-1.2649859708734057E-2</v>
      </c>
    </row>
    <row r="52" spans="1:28">
      <c r="A52" s="2" t="s">
        <v>39</v>
      </c>
      <c r="B52" s="6">
        <v>14820</v>
      </c>
      <c r="C52" s="6">
        <v>18940</v>
      </c>
      <c r="D52" s="6">
        <v>26910</v>
      </c>
      <c r="E52" s="6">
        <v>41730</v>
      </c>
      <c r="F52" s="6">
        <v>61030</v>
      </c>
      <c r="G52" s="6">
        <f t="shared" si="2"/>
        <v>17961.84</v>
      </c>
      <c r="H52" s="6">
        <f t="shared" si="3"/>
        <v>22955.279999999999</v>
      </c>
      <c r="I52" s="6">
        <f t="shared" si="4"/>
        <v>32614.92</v>
      </c>
      <c r="J52" s="6">
        <f t="shared" si="5"/>
        <v>50576.76</v>
      </c>
      <c r="K52" s="6">
        <f t="shared" si="6"/>
        <v>73968.36</v>
      </c>
      <c r="L52" s="6">
        <v>18110</v>
      </c>
      <c r="M52" s="6">
        <v>22820</v>
      </c>
      <c r="N52" s="6">
        <v>33690</v>
      </c>
      <c r="O52" s="6">
        <v>53330</v>
      </c>
      <c r="P52" s="6">
        <v>79910</v>
      </c>
      <c r="Q52" s="7">
        <f t="shared" si="13"/>
        <v>8.2485981391661346E-3</v>
      </c>
      <c r="R52" s="7">
        <f t="shared" si="7"/>
        <v>-5.89319755629201E-3</v>
      </c>
      <c r="S52" s="7">
        <f t="shared" si="8"/>
        <v>3.2962828055380845E-2</v>
      </c>
      <c r="T52" s="7">
        <f t="shared" si="9"/>
        <v>5.4436859933297388E-2</v>
      </c>
      <c r="U52" s="7">
        <f t="shared" si="10"/>
        <v>8.0326777557323148E-2</v>
      </c>
      <c r="V52" s="9">
        <f t="shared" si="11"/>
        <v>6.0330057489589396E-2</v>
      </c>
      <c r="W52" s="10">
        <f t="shared" si="12"/>
        <v>7.2078179418157015E-2</v>
      </c>
    </row>
    <row r="53" spans="1:28">
      <c r="A53" s="2" t="s">
        <v>37</v>
      </c>
      <c r="B53" s="6">
        <v>16860</v>
      </c>
      <c r="C53" s="6">
        <v>20870</v>
      </c>
      <c r="D53" s="6">
        <v>28450</v>
      </c>
      <c r="E53" s="6">
        <v>41810</v>
      </c>
      <c r="F53" s="6">
        <v>58650</v>
      </c>
      <c r="G53" s="6">
        <f t="shared" si="2"/>
        <v>20434.32</v>
      </c>
      <c r="H53" s="6">
        <f t="shared" si="3"/>
        <v>25294.44</v>
      </c>
      <c r="I53" s="6">
        <f t="shared" si="4"/>
        <v>34481.4</v>
      </c>
      <c r="J53" s="6">
        <f t="shared" si="5"/>
        <v>50673.72</v>
      </c>
      <c r="K53" s="6">
        <f t="shared" si="6"/>
        <v>71083.8</v>
      </c>
      <c r="L53" s="6">
        <v>20280</v>
      </c>
      <c r="M53" s="6">
        <v>25550</v>
      </c>
      <c r="N53" s="6">
        <v>36170</v>
      </c>
      <c r="O53" s="6">
        <v>53780</v>
      </c>
      <c r="P53" s="6">
        <v>76420</v>
      </c>
      <c r="Q53" s="7">
        <f t="shared" si="13"/>
        <v>-7.5520007516765774E-3</v>
      </c>
      <c r="R53" s="7">
        <f t="shared" si="7"/>
        <v>1.0103406124033635E-2</v>
      </c>
      <c r="S53" s="7">
        <f t="shared" si="8"/>
        <v>4.8971329470381089E-2</v>
      </c>
      <c r="T53" s="7">
        <f t="shared" si="9"/>
        <v>6.1299624341769242E-2</v>
      </c>
      <c r="U53" s="7">
        <f t="shared" si="10"/>
        <v>7.5069143743018762E-2</v>
      </c>
      <c r="V53" s="9">
        <f t="shared" si="11"/>
        <v>5.1196218217735609E-2</v>
      </c>
      <c r="W53" s="10">
        <f t="shared" si="12"/>
        <v>8.2621144494695334E-2</v>
      </c>
    </row>
    <row r="54" spans="1:28">
      <c r="A54" s="2" t="s">
        <v>38</v>
      </c>
      <c r="B54" s="6">
        <v>15080</v>
      </c>
      <c r="C54" s="6">
        <v>19980</v>
      </c>
      <c r="D54" s="6">
        <v>30410</v>
      </c>
      <c r="E54" s="6">
        <v>49070</v>
      </c>
      <c r="F54" s="6">
        <v>78090</v>
      </c>
      <c r="G54" s="6">
        <f t="shared" si="2"/>
        <v>18276.96</v>
      </c>
      <c r="H54" s="6">
        <f t="shared" si="3"/>
        <v>24215.759999999998</v>
      </c>
      <c r="I54" s="6">
        <f t="shared" si="4"/>
        <v>36856.92</v>
      </c>
      <c r="J54" s="6">
        <f t="shared" si="5"/>
        <v>59472.84</v>
      </c>
      <c r="K54" s="6">
        <f t="shared" si="6"/>
        <v>94645.08</v>
      </c>
      <c r="L54" s="6">
        <v>18160</v>
      </c>
      <c r="M54" s="6">
        <v>23640</v>
      </c>
      <c r="N54" s="6">
        <v>37550</v>
      </c>
      <c r="O54" s="6">
        <v>62470</v>
      </c>
      <c r="P54" s="6">
        <v>101660</v>
      </c>
      <c r="Q54" s="7">
        <f t="shared" si="13"/>
        <v>-6.3993136714201445E-3</v>
      </c>
      <c r="R54" s="7">
        <f t="shared" si="7"/>
        <v>-2.3776251499023713E-2</v>
      </c>
      <c r="S54" s="7">
        <f t="shared" si="8"/>
        <v>1.8804609826323031E-2</v>
      </c>
      <c r="T54" s="7">
        <f t="shared" si="9"/>
        <v>5.0395441011392823E-2</v>
      </c>
      <c r="U54" s="7">
        <f t="shared" si="10"/>
        <v>7.411816863591851E-2</v>
      </c>
      <c r="V54" s="9">
        <f t="shared" si="11"/>
        <v>7.417169251041654E-2</v>
      </c>
      <c r="W54" s="10">
        <f t="shared" si="12"/>
        <v>8.0517482307338656E-2</v>
      </c>
    </row>
    <row r="55" spans="1:28">
      <c r="A55" s="2" t="s">
        <v>30</v>
      </c>
      <c r="B55" s="6">
        <v>17610</v>
      </c>
      <c r="C55" s="6">
        <v>22690</v>
      </c>
      <c r="D55" s="6">
        <v>33910</v>
      </c>
      <c r="E55" s="6">
        <v>51760</v>
      </c>
      <c r="F55" s="6">
        <v>73910</v>
      </c>
      <c r="G55" s="6">
        <f t="shared" si="2"/>
        <v>21343.32</v>
      </c>
      <c r="H55" s="6">
        <f t="shared" si="3"/>
        <v>27500.28</v>
      </c>
      <c r="I55" s="6">
        <f t="shared" si="4"/>
        <v>41098.92</v>
      </c>
      <c r="J55" s="6">
        <f t="shared" si="5"/>
        <v>62733.119999999995</v>
      </c>
      <c r="K55" s="6">
        <f t="shared" si="6"/>
        <v>89578.92</v>
      </c>
      <c r="L55" s="6">
        <v>21180</v>
      </c>
      <c r="M55" s="6">
        <v>27160</v>
      </c>
      <c r="N55" s="6">
        <v>41090</v>
      </c>
      <c r="O55" s="6">
        <v>66120</v>
      </c>
      <c r="P55" s="6">
        <v>98670</v>
      </c>
      <c r="Q55" s="7">
        <f t="shared" si="13"/>
        <v>-7.6520428874233114E-3</v>
      </c>
      <c r="R55" s="7">
        <f t="shared" si="7"/>
        <v>-1.2373692195133972E-2</v>
      </c>
      <c r="S55" s="7">
        <f t="shared" si="8"/>
        <v>-2.1703733334107694E-4</v>
      </c>
      <c r="T55" s="7">
        <f t="shared" si="9"/>
        <v>5.3988706444060251E-2</v>
      </c>
      <c r="U55" s="7">
        <f t="shared" si="10"/>
        <v>0.10148682301595065</v>
      </c>
      <c r="V55" s="9">
        <f t="shared" si="11"/>
        <v>6.6362398639194228E-2</v>
      </c>
      <c r="W55" s="10">
        <f t="shared" si="12"/>
        <v>0.10913886590337396</v>
      </c>
    </row>
    <row r="56" spans="1:28">
      <c r="A56" s="2" t="s">
        <v>72</v>
      </c>
      <c r="B56" s="6">
        <v>13010</v>
      </c>
      <c r="C56" s="6">
        <v>16420</v>
      </c>
      <c r="D56" s="6">
        <v>24010</v>
      </c>
      <c r="E56" s="6">
        <v>38230</v>
      </c>
      <c r="F56" s="6">
        <v>54570</v>
      </c>
      <c r="G56" s="6">
        <f t="shared" si="2"/>
        <v>15768.119999999999</v>
      </c>
      <c r="H56" s="6">
        <f t="shared" si="3"/>
        <v>19901.04</v>
      </c>
      <c r="I56" s="6">
        <f t="shared" si="4"/>
        <v>29100.12</v>
      </c>
      <c r="J56" s="6">
        <f t="shared" si="5"/>
        <v>46334.76</v>
      </c>
      <c r="K56" s="6">
        <f t="shared" si="6"/>
        <v>66138.84</v>
      </c>
      <c r="L56" s="6">
        <v>17140</v>
      </c>
      <c r="M56" s="6">
        <v>19750</v>
      </c>
      <c r="N56" s="6">
        <v>29410</v>
      </c>
      <c r="O56" s="6">
        <v>46790</v>
      </c>
      <c r="P56" s="6">
        <v>67950</v>
      </c>
      <c r="Q56" s="7">
        <f t="shared" si="13"/>
        <v>8.7003396727067084E-2</v>
      </c>
      <c r="R56" s="7">
        <f t="shared" si="7"/>
        <v>-7.589553108782298E-3</v>
      </c>
      <c r="S56" s="7">
        <f t="shared" si="8"/>
        <v>1.064875333847424E-2</v>
      </c>
      <c r="T56" s="7">
        <f t="shared" si="9"/>
        <v>9.8250212151740502E-3</v>
      </c>
      <c r="U56" s="7">
        <f t="shared" si="10"/>
        <v>2.7384211758174223E-2</v>
      </c>
      <c r="V56" s="9">
        <f t="shared" si="11"/>
        <v>1.741457432395635E-2</v>
      </c>
      <c r="W56" s="10">
        <f t="shared" si="12"/>
        <v>-5.961918496889286E-2</v>
      </c>
    </row>
    <row r="57" spans="1:28">
      <c r="A57" s="2" t="s">
        <v>41</v>
      </c>
      <c r="B57" s="6">
        <v>15470</v>
      </c>
      <c r="C57" s="6">
        <v>20380</v>
      </c>
      <c r="D57" s="6">
        <v>29350</v>
      </c>
      <c r="E57" s="6">
        <v>43570</v>
      </c>
      <c r="F57" s="6">
        <v>61700</v>
      </c>
      <c r="G57" s="6">
        <f t="shared" si="2"/>
        <v>18749.64</v>
      </c>
      <c r="H57" s="6">
        <f t="shared" si="3"/>
        <v>24700.559999999998</v>
      </c>
      <c r="I57" s="6">
        <f t="shared" si="4"/>
        <v>35572.199999999997</v>
      </c>
      <c r="J57" s="6">
        <f t="shared" si="5"/>
        <v>52806.84</v>
      </c>
      <c r="K57" s="6">
        <f t="shared" si="6"/>
        <v>74780.399999999994</v>
      </c>
      <c r="L57" s="6">
        <v>18020</v>
      </c>
      <c r="M57" s="6">
        <v>22970</v>
      </c>
      <c r="N57" s="6">
        <v>34350</v>
      </c>
      <c r="O57" s="6">
        <v>52530</v>
      </c>
      <c r="P57" s="6">
        <v>75980</v>
      </c>
      <c r="Q57" s="7">
        <f t="shared" si="13"/>
        <v>-3.8914880499038886E-2</v>
      </c>
      <c r="R57" s="7">
        <f t="shared" si="7"/>
        <v>-7.0061569454295688E-2</v>
      </c>
      <c r="S57" s="7">
        <f t="shared" si="8"/>
        <v>-3.4358291025013837E-2</v>
      </c>
      <c r="T57" s="7">
        <f t="shared" si="9"/>
        <v>-5.2425026757896617E-3</v>
      </c>
      <c r="U57" s="7">
        <f t="shared" si="10"/>
        <v>1.6041636578568795E-2</v>
      </c>
      <c r="V57" s="9">
        <f t="shared" si="11"/>
        <v>6.4819066778506032E-2</v>
      </c>
      <c r="W57" s="10">
        <f t="shared" si="12"/>
        <v>5.4956517077607681E-2</v>
      </c>
    </row>
    <row r="58" spans="1:28">
      <c r="A58" s="2" t="s">
        <v>64</v>
      </c>
      <c r="B58" s="6">
        <v>14120</v>
      </c>
      <c r="C58" s="6">
        <v>18660</v>
      </c>
      <c r="D58" s="6">
        <v>27280</v>
      </c>
      <c r="E58" s="6">
        <v>41910</v>
      </c>
      <c r="F58" s="6">
        <v>57480</v>
      </c>
      <c r="G58" s="6">
        <f t="shared" si="2"/>
        <v>17113.439999999999</v>
      </c>
      <c r="H58" s="6">
        <f t="shared" si="3"/>
        <v>22615.919999999998</v>
      </c>
      <c r="I58" s="6">
        <f t="shared" si="4"/>
        <v>33063.360000000001</v>
      </c>
      <c r="J58" s="6">
        <f t="shared" si="5"/>
        <v>50794.92</v>
      </c>
      <c r="K58" s="6">
        <f t="shared" si="6"/>
        <v>69665.759999999995</v>
      </c>
      <c r="L58" s="6">
        <v>18830</v>
      </c>
      <c r="M58" s="6">
        <v>25410</v>
      </c>
      <c r="N58" s="6">
        <v>37770</v>
      </c>
      <c r="O58" s="6">
        <v>57090</v>
      </c>
      <c r="P58" s="6">
        <v>76330</v>
      </c>
      <c r="Q58" s="7">
        <f t="shared" si="13"/>
        <v>0.10030478968576753</v>
      </c>
      <c r="R58" s="7">
        <f t="shared" si="7"/>
        <v>0.12354483036728119</v>
      </c>
      <c r="S58" s="7">
        <f t="shared" si="8"/>
        <v>0.14235213843965039</v>
      </c>
      <c r="T58" s="7">
        <f t="shared" si="9"/>
        <v>0.123931290766872</v>
      </c>
      <c r="U58" s="7">
        <f t="shared" si="10"/>
        <v>9.5660192324034152E-2</v>
      </c>
      <c r="V58" s="9">
        <f t="shared" si="11"/>
        <v>3.8646039959081002E-4</v>
      </c>
      <c r="W58" s="10">
        <f t="shared" si="12"/>
        <v>-4.6445973617333797E-3</v>
      </c>
    </row>
    <row r="59" spans="1:28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7"/>
      <c r="S59" s="7"/>
      <c r="T59" s="7"/>
      <c r="U59" s="8"/>
      <c r="V59" s="10"/>
      <c r="W59" s="10"/>
    </row>
    <row r="60" spans="1:28">
      <c r="A60" s="2" t="s">
        <v>21</v>
      </c>
      <c r="B60" s="6">
        <v>15110</v>
      </c>
      <c r="C60" s="6">
        <v>19680</v>
      </c>
      <c r="D60" s="6">
        <v>29430</v>
      </c>
      <c r="E60" s="6">
        <v>46180</v>
      </c>
      <c r="F60" s="6">
        <v>70180</v>
      </c>
      <c r="G60" s="6">
        <f t="shared" ref="G60" si="14">B60*1.212</f>
        <v>18313.32</v>
      </c>
      <c r="H60" s="6">
        <f t="shared" ref="H60" si="15">C60*1.212</f>
        <v>23852.16</v>
      </c>
      <c r="I60" s="6">
        <f t="shared" ref="I60" si="16">D60*1.212</f>
        <v>35669.159999999996</v>
      </c>
      <c r="J60" s="6">
        <f t="shared" ref="J60" si="17">E60*1.212</f>
        <v>55970.159999999996</v>
      </c>
      <c r="K60" s="6">
        <f t="shared" ref="K60" si="18">F60*1.212</f>
        <v>85058.16</v>
      </c>
      <c r="L60" s="6">
        <v>18350</v>
      </c>
      <c r="M60" s="6">
        <v>22950</v>
      </c>
      <c r="N60" s="6">
        <v>35540</v>
      </c>
      <c r="O60" s="6">
        <v>57720</v>
      </c>
      <c r="P60" s="6">
        <v>90060</v>
      </c>
      <c r="Q60" s="7">
        <f t="shared" ref="Q60" si="19">(L60-G60)/G60</f>
        <v>2.0029137261840177E-3</v>
      </c>
      <c r="R60" s="7">
        <f t="shared" ref="R60" si="20">(M60-H60)/H60</f>
        <v>-3.7822989616034766E-2</v>
      </c>
      <c r="S60" s="7">
        <f t="shared" ref="S60" si="21">(N60-I60)/I60</f>
        <v>-3.6210552757619252E-3</v>
      </c>
      <c r="T60" s="7">
        <f t="shared" ref="T60" si="22">(O60-J60)/J60</f>
        <v>3.1263801997350085E-2</v>
      </c>
      <c r="U60" s="7">
        <f t="shared" ref="U60" si="23">(P60-K60)/K60</f>
        <v>5.8804940055133995E-2</v>
      </c>
      <c r="V60" s="10">
        <v>6.9086791613384851E-2</v>
      </c>
      <c r="W60" s="10">
        <v>5.6802026328949977E-2</v>
      </c>
    </row>
    <row r="61" spans="1:28">
      <c r="V61" s="10"/>
      <c r="W61" s="10"/>
    </row>
    <row r="62" spans="1:28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4"/>
      <c r="R62" s="14"/>
      <c r="S62" s="14"/>
      <c r="T62" s="14"/>
      <c r="U62" s="14"/>
      <c r="V62" s="15"/>
      <c r="W62" s="15"/>
      <c r="X62" s="16"/>
      <c r="Y62" s="16"/>
      <c r="Z62" s="17"/>
      <c r="AA62" s="16"/>
      <c r="AB62" s="16"/>
    </row>
    <row r="64" spans="1:28">
      <c r="L64" s="18"/>
    </row>
    <row r="65" spans="12:12">
      <c r="L65" s="18"/>
    </row>
    <row r="66" spans="12:12">
      <c r="L66" s="18"/>
    </row>
    <row r="67" spans="12:12">
      <c r="L67" s="18"/>
    </row>
    <row r="68" spans="12:12">
      <c r="L68" s="18"/>
    </row>
    <row r="69" spans="12:12">
      <c r="L69" s="18"/>
    </row>
  </sheetData>
  <sortState ref="A9:R58">
    <sortCondition ref="A1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8" sqref="A8:A12"/>
    </sheetView>
  </sheetViews>
  <sheetFormatPr baseColWidth="10" defaultRowHeight="15" x14ac:dyDescent="0"/>
  <cols>
    <col min="1" max="1" width="22.5" bestFit="1" customWidth="1"/>
    <col min="2" max="2" width="10.5" bestFit="1" customWidth="1"/>
  </cols>
  <sheetData>
    <row r="1" spans="1:2">
      <c r="A1" s="12" t="s">
        <v>74</v>
      </c>
      <c r="B1" s="12" t="s">
        <v>75</v>
      </c>
    </row>
    <row r="2" spans="1:2">
      <c r="A2" s="2" t="s">
        <v>73</v>
      </c>
      <c r="B2" t="s">
        <v>103</v>
      </c>
    </row>
    <row r="3" spans="1:2">
      <c r="A3" s="2" t="s">
        <v>4</v>
      </c>
      <c r="B3" t="s">
        <v>76</v>
      </c>
    </row>
    <row r="4" spans="1:2">
      <c r="A4" s="2" t="s">
        <v>5</v>
      </c>
      <c r="B4" t="s">
        <v>77</v>
      </c>
    </row>
    <row r="5" spans="1:2">
      <c r="A5" s="2" t="s">
        <v>6</v>
      </c>
      <c r="B5" t="s">
        <v>78</v>
      </c>
    </row>
    <row r="6" spans="1:2">
      <c r="A6" s="2" t="s">
        <v>7</v>
      </c>
      <c r="B6" t="s">
        <v>79</v>
      </c>
    </row>
    <row r="7" spans="1:2">
      <c r="A7" s="2" t="s">
        <v>8</v>
      </c>
      <c r="B7" t="s">
        <v>80</v>
      </c>
    </row>
    <row r="8" spans="1:2">
      <c r="A8" s="2" t="s">
        <v>81</v>
      </c>
      <c r="B8" t="s">
        <v>82</v>
      </c>
    </row>
    <row r="9" spans="1:2">
      <c r="A9" s="2" t="s">
        <v>83</v>
      </c>
      <c r="B9" t="s">
        <v>84</v>
      </c>
    </row>
    <row r="10" spans="1:2">
      <c r="A10" s="2" t="s">
        <v>85</v>
      </c>
      <c r="B10" t="s">
        <v>86</v>
      </c>
    </row>
    <row r="11" spans="1:2">
      <c r="A11" s="2" t="s">
        <v>87</v>
      </c>
      <c r="B11" t="s">
        <v>88</v>
      </c>
    </row>
    <row r="12" spans="1:2">
      <c r="A12" s="2" t="s">
        <v>89</v>
      </c>
      <c r="B12" t="s">
        <v>90</v>
      </c>
    </row>
    <row r="13" spans="1:2">
      <c r="A13" s="2" t="s">
        <v>9</v>
      </c>
      <c r="B13" t="s">
        <v>91</v>
      </c>
    </row>
    <row r="14" spans="1:2">
      <c r="A14" s="2" t="s">
        <v>10</v>
      </c>
      <c r="B14" t="s">
        <v>92</v>
      </c>
    </row>
    <row r="15" spans="1:2">
      <c r="A15" s="2" t="s">
        <v>11</v>
      </c>
      <c r="B15" t="s">
        <v>93</v>
      </c>
    </row>
    <row r="16" spans="1:2">
      <c r="A16" s="2" t="s">
        <v>12</v>
      </c>
      <c r="B16" t="s">
        <v>94</v>
      </c>
    </row>
    <row r="17" spans="1:2">
      <c r="A17" s="2" t="s">
        <v>13</v>
      </c>
      <c r="B17" t="s">
        <v>95</v>
      </c>
    </row>
    <row r="18" spans="1:2">
      <c r="A18" s="2" t="s">
        <v>14</v>
      </c>
      <c r="B18" t="s">
        <v>96</v>
      </c>
    </row>
    <row r="19" spans="1:2">
      <c r="A19" s="2" t="s">
        <v>15</v>
      </c>
      <c r="B19" t="s">
        <v>97</v>
      </c>
    </row>
    <row r="20" spans="1:2">
      <c r="A20" s="2" t="s">
        <v>16</v>
      </c>
      <c r="B20" t="s">
        <v>98</v>
      </c>
    </row>
    <row r="21" spans="1:2">
      <c r="A21" s="2" t="s">
        <v>17</v>
      </c>
      <c r="B21" t="s">
        <v>99</v>
      </c>
    </row>
    <row r="22" spans="1:2">
      <c r="A22" s="2" t="s">
        <v>18</v>
      </c>
      <c r="B22" t="s">
        <v>100</v>
      </c>
    </row>
    <row r="23" spans="1:2">
      <c r="A23" s="2" t="s">
        <v>19</v>
      </c>
      <c r="B23" t="s">
        <v>101</v>
      </c>
    </row>
    <row r="24" spans="1:2">
      <c r="A24" s="2" t="s">
        <v>20</v>
      </c>
      <c r="B24" t="s">
        <v>102</v>
      </c>
    </row>
    <row r="25" spans="1:2">
      <c r="A25" s="2"/>
    </row>
    <row r="26" spans="1:2">
      <c r="A26" s="2"/>
    </row>
    <row r="27" spans="1:2">
      <c r="A27" s="2"/>
    </row>
    <row r="28" spans="1:2">
      <c r="A28" s="2"/>
    </row>
    <row r="29" spans="1:2">
      <c r="A29" s="2"/>
    </row>
    <row r="30" spans="1:2">
      <c r="A30" s="4"/>
    </row>
    <row r="31" spans="1:2">
      <c r="A31" s="4"/>
    </row>
    <row r="32" spans="1:2">
      <c r="A32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legend</vt:lpstr>
    </vt:vector>
  </TitlesOfParts>
  <Company>Headlight 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Stewart</dc:creator>
  <cp:lastModifiedBy>Olivia Stewart</cp:lastModifiedBy>
  <dcterms:created xsi:type="dcterms:W3CDTF">2015-10-26T14:50:12Z</dcterms:created>
  <dcterms:modified xsi:type="dcterms:W3CDTF">2015-10-27T19:05:55Z</dcterms:modified>
</cp:coreProperties>
</file>